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21.xml.rels" ContentType="application/vnd.openxmlformats-package.relationships+xml"/>
  <Override PartName="/xl/worksheets/_rels/sheet9.xml.rels" ContentType="application/vnd.openxmlformats-package.relationships+xml"/>
  <Override PartName="/xl/worksheets/_rels/sheet22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_rels/sheet17.xml.rels" ContentType="application/vnd.openxmlformats-package.relationships+xml"/>
  <Override PartName="/xl/worksheets/_rels/sheet18.xml.rels" ContentType="application/vnd.openxmlformats-package.relationships+xml"/>
  <Override PartName="/xl/worksheets/_rels/sheet19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20.xml.rels" ContentType="application/vnd.openxmlformats-package.relationships+xml"/>
  <Override PartName="/xl/drawings/_rels/drawing3.xml.rels" ContentType="application/vnd.openxmlformats-package.relationships+xml"/>
  <Override PartName="/xl/drawings/_rels/drawing21.xml.rels" ContentType="application/vnd.openxmlformats-package.relationships+xml"/>
  <Override PartName="/xl/drawings/_rels/drawing4.xml.rels" ContentType="application/vnd.openxmlformats-package.relationships+xml"/>
  <Override PartName="/xl/drawings/_rels/drawing22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8.xml.rels" ContentType="application/vnd.openxmlformats-package.relationships+xml"/>
  <Override PartName="/xl/drawings/_rels/drawing9.xml.rels" ContentType="application/vnd.openxmlformats-package.relationships+xml"/>
  <Override PartName="/xl/drawings/_rels/drawing10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drawings/_rels/drawing13.xml.rels" ContentType="application/vnd.openxmlformats-package.relationships+xml"/>
  <Override PartName="/xl/drawings/_rels/drawing14.xml.rels" ContentType="application/vnd.openxmlformats-package.relationships+xml"/>
  <Override PartName="/xl/drawings/_rels/drawing15.xml.rels" ContentType="application/vnd.openxmlformats-package.relationships+xml"/>
  <Override PartName="/xl/drawings/_rels/drawing16.xml.rels" ContentType="application/vnd.openxmlformats-package.relationships+xml"/>
  <Override PartName="/xl/drawings/_rels/drawing17.xml.rels" ContentType="application/vnd.openxmlformats-package.relationships+xml"/>
  <Override PartName="/xl/drawings/_rels/drawing18.xml.rels" ContentType="application/vnd.openxmlformats-package.relationships+xml"/>
  <Override PartName="/xl/drawings/_rels/drawing19.xml.rels" ContentType="application/vnd.openxmlformats-package.relationship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100.xml" ContentType="application/vnd.openxmlformats-officedocument.drawingml.chart+xml"/>
  <Override PartName="/xl/charts/chart92.xml" ContentType="application/vnd.openxmlformats-officedocument.drawingml.chart+xml"/>
  <Override PartName="/xl/charts/chart101.xml" ContentType="application/vnd.openxmlformats-officedocument.drawingml.chart+xml"/>
  <Override PartName="/xl/charts/chart93.xml" ContentType="application/vnd.openxmlformats-officedocument.drawingml.chart+xml"/>
  <Override PartName="/xl/charts/chart102.xml" ContentType="application/vnd.openxmlformats-officedocument.drawingml.chart+xml"/>
  <Override PartName="/xl/charts/chart94.xml" ContentType="application/vnd.openxmlformats-officedocument.drawingml.chart+xml"/>
  <Override PartName="/xl/charts/chart103.xml" ContentType="application/vnd.openxmlformats-officedocument.drawingml.chart+xml"/>
  <Override PartName="/xl/charts/chart95.xml" ContentType="application/vnd.openxmlformats-officedocument.drawingml.chart+xml"/>
  <Override PartName="/xl/charts/chart104.xml" ContentType="application/vnd.openxmlformats-officedocument.drawingml.chart+xml"/>
  <Override PartName="/xl/charts/chart96.xml" ContentType="application/vnd.openxmlformats-officedocument.drawingml.chart+xml"/>
  <Override PartName="/xl/charts/chart105.xml" ContentType="application/vnd.openxmlformats-officedocument.drawingml.chart+xml"/>
  <Override PartName="/xl/charts/chart97.xml" ContentType="application/vnd.openxmlformats-officedocument.drawingml.chart+xml"/>
  <Override PartName="/xl/charts/chart106.xml" ContentType="application/vnd.openxmlformats-officedocument.drawingml.chart+xml"/>
  <Override PartName="/xl/charts/chart98.xml" ContentType="application/vnd.openxmlformats-officedocument.drawingml.chart+xml"/>
  <Override PartName="/xl/charts/chart107.xml" ContentType="application/vnd.openxmlformats-officedocument.drawingml.chart+xml"/>
  <Override PartName="/xl/charts/chart99.xml" ContentType="application/vnd.openxmlformats-officedocument.drawingml.chart+xml"/>
  <Override PartName="/xl/charts/chart108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Turbo S Front" sheetId="1" state="visible" r:id="rId2"/>
    <sheet name="Turbo S Rear" sheetId="2" state="visible" r:id="rId3"/>
    <sheet name="Turbo S Total" sheetId="3" state="visible" r:id="rId4"/>
    <sheet name="Turbo S 1st" sheetId="4" state="visible" r:id="rId5"/>
    <sheet name="Turbo Front" sheetId="5" state="visible" r:id="rId6"/>
    <sheet name="Turbo Rear" sheetId="6" state="visible" r:id="rId7"/>
    <sheet name="Turbo Total" sheetId="7" state="visible" r:id="rId8"/>
    <sheet name="Turbo 1st" sheetId="8" state="visible" r:id="rId9"/>
    <sheet name="GTS 1st" sheetId="9" state="visible" r:id="rId10"/>
    <sheet name="RS etron GT 1st" sheetId="10" state="visible" r:id="rId11"/>
    <sheet name="4S Front" sheetId="11" state="visible" r:id="rId12"/>
    <sheet name="4S Rear" sheetId="12" state="visible" r:id="rId13"/>
    <sheet name="4S Total" sheetId="13" state="visible" r:id="rId14"/>
    <sheet name="4S 1st" sheetId="14" state="visible" r:id="rId15"/>
    <sheet name="e-tron GT 1st" sheetId="15" state="visible" r:id="rId16"/>
    <sheet name="4 1st" sheetId="16" state="visible" r:id="rId17"/>
    <sheet name="RWD PB+ 1st" sheetId="17" state="visible" r:id="rId18"/>
    <sheet name="RWD PB 1st" sheetId="18" state="visible" r:id="rId19"/>
    <sheet name="4S Small Front" sheetId="19" state="visible" r:id="rId20"/>
    <sheet name="4S Small Rear" sheetId="20" state="visible" r:id="rId21"/>
    <sheet name="4S Small Total" sheetId="21" state="visible" r:id="rId22"/>
    <sheet name="4S Small 1st" sheetId="22" state="visible" r:id="rId2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<sst xmlns="http://schemas.openxmlformats.org/spreadsheetml/2006/main" count="140" uniqueCount="13">
  <si>
    <t xml:space="preserve">RPM</t>
  </si>
  <si>
    <t xml:space="preserve">Nm</t>
  </si>
  <si>
    <t xml:space="preserve">PS</t>
  </si>
  <si>
    <t xml:space="preserve">Nm (Launch)</t>
  </si>
  <si>
    <t xml:space="preserve">PS (Launch)</t>
  </si>
  <si>
    <t xml:space="preserve">RPM rear</t>
  </si>
  <si>
    <t xml:space="preserve">RPM front</t>
  </si>
  <si>
    <t xml:space="preserve">Rear max</t>
  </si>
  <si>
    <t xml:space="preserve">Front Max</t>
  </si>
  <si>
    <t xml:space="preserve">Speed</t>
  </si>
  <si>
    <t xml:space="preserve">Torque Max</t>
  </si>
  <si>
    <t xml:space="preserve">Torque</t>
  </si>
  <si>
    <t xml:space="preserve">Power Max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</si>
</sst>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name val="Montserrat Thin Medium"/>
      <family val="2"/>
    </font>
    <font>
      <sz val="10"/>
      <name val="Montserrat Thin Medium"/>
      <family val="2"/>
    </font>
    <font>
      <sz val="12"/>
      <name val="Montserrat Thin Medium"/>
      <family val="2"/>
    </font>
    <font>
      <sz val="14"/>
      <name val="Montserrat Thin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sharedStrings" Target="sharedStrings.xml"/>
</Relationships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Front'!$B$1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Front'!$B$2:$B$16</c:f>
              <c:numCache>
                <c:formatCode>General</c:formatCode>
                <c:ptCount val="15"/>
                <c:pt idx="0">
                  <c:v>400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398</c:v>
                </c:pt>
                <c:pt idx="5">
                  <c:v>362</c:v>
                </c:pt>
                <c:pt idx="6">
                  <c:v>340</c:v>
                </c:pt>
                <c:pt idx="7">
                  <c:v>327</c:v>
                </c:pt>
                <c:pt idx="8">
                  <c:v>282</c:v>
                </c:pt>
                <c:pt idx="9">
                  <c:v>238</c:v>
                </c:pt>
                <c:pt idx="10">
                  <c:v>202</c:v>
                </c:pt>
                <c:pt idx="11">
                  <c:v>175</c:v>
                </c:pt>
                <c:pt idx="12">
                  <c:v>135</c:v>
                </c:pt>
                <c:pt idx="13">
                  <c:v>108</c:v>
                </c:pt>
                <c:pt idx="14">
                  <c:v>90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Front'!$C$1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Front'!$C$2:$C$16</c:f>
              <c:numCache>
                <c:formatCode>General</c:formatCode>
                <c:ptCount val="15"/>
                <c:pt idx="0">
                  <c:v>0</c:v>
                </c:pt>
                <c:pt idx="1">
                  <c:v>56.9637628121699</c:v>
                </c:pt>
                <c:pt idx="2">
                  <c:v>185.132229139552</c:v>
                </c:pt>
                <c:pt idx="3">
                  <c:v>219.310486826854</c:v>
                </c:pt>
                <c:pt idx="4">
                  <c:v>283.394719990545</c:v>
                </c:pt>
                <c:pt idx="5">
                  <c:v>288.692349932077</c:v>
                </c:pt>
                <c:pt idx="6">
                  <c:v>290.515190342067</c:v>
                </c:pt>
                <c:pt idx="7">
                  <c:v>288.720831813483</c:v>
                </c:pt>
                <c:pt idx="8">
                  <c:v>281.116169478058</c:v>
                </c:pt>
                <c:pt idx="9">
                  <c:v>271.147510985929</c:v>
                </c:pt>
                <c:pt idx="10">
                  <c:v>258.900301981312</c:v>
                </c:pt>
                <c:pt idx="11">
                  <c:v>249.216462303243</c:v>
                </c:pt>
                <c:pt idx="12">
                  <c:v>230.703239389288</c:v>
                </c:pt>
                <c:pt idx="13">
                  <c:v>215.323023430002</c:v>
                </c:pt>
                <c:pt idx="14">
                  <c:v>205.069546123812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S Front'!$D$1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Front'!$D$2:$D$16</c:f>
              <c:numCache>
                <c:formatCode>General</c:formatCode>
                <c:ptCount val="15"/>
                <c:pt idx="0">
                  <c:v>440</c:v>
                </c:pt>
                <c:pt idx="1">
                  <c:v>440</c:v>
                </c:pt>
                <c:pt idx="2">
                  <c:v>440</c:v>
                </c:pt>
                <c:pt idx="3">
                  <c:v>433</c:v>
                </c:pt>
                <c:pt idx="4">
                  <c:v>398</c:v>
                </c:pt>
                <c:pt idx="5">
                  <c:v>362</c:v>
                </c:pt>
                <c:pt idx="6">
                  <c:v>340</c:v>
                </c:pt>
                <c:pt idx="7">
                  <c:v>327</c:v>
                </c:pt>
                <c:pt idx="8">
                  <c:v>282</c:v>
                </c:pt>
                <c:pt idx="9">
                  <c:v>238</c:v>
                </c:pt>
                <c:pt idx="10">
                  <c:v>202</c:v>
                </c:pt>
                <c:pt idx="11">
                  <c:v>175</c:v>
                </c:pt>
                <c:pt idx="12">
                  <c:v>135</c:v>
                </c:pt>
                <c:pt idx="13">
                  <c:v>108</c:v>
                </c:pt>
                <c:pt idx="14">
                  <c:v>90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S Front'!$E$1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Front'!$E$2:$E$16</c:f>
              <c:numCache>
                <c:formatCode>General</c:formatCode>
                <c:ptCount val="15"/>
                <c:pt idx="0">
                  <c:v>0</c:v>
                </c:pt>
                <c:pt idx="1">
                  <c:v>62.6601390933869</c:v>
                </c:pt>
                <c:pt idx="2">
                  <c:v>203.645452053507</c:v>
                </c:pt>
                <c:pt idx="3">
                  <c:v>237.40360199007</c:v>
                </c:pt>
                <c:pt idx="4">
                  <c:v>283.394719990545</c:v>
                </c:pt>
                <c:pt idx="5">
                  <c:v>288.692349932077</c:v>
                </c:pt>
                <c:pt idx="6">
                  <c:v>290.515190342067</c:v>
                </c:pt>
                <c:pt idx="7">
                  <c:v>288.720831813483</c:v>
                </c:pt>
                <c:pt idx="8">
                  <c:v>281.116169478058</c:v>
                </c:pt>
                <c:pt idx="9">
                  <c:v>271.147510985929</c:v>
                </c:pt>
                <c:pt idx="10">
                  <c:v>258.900301981312</c:v>
                </c:pt>
                <c:pt idx="11">
                  <c:v>249.216462303243</c:v>
                </c:pt>
                <c:pt idx="12">
                  <c:v>230.703239389288</c:v>
                </c:pt>
                <c:pt idx="13">
                  <c:v>215.323023430002</c:v>
                </c:pt>
                <c:pt idx="14">
                  <c:v>205.069546123812</c:v>
                </c:pt>
              </c:numCache>
            </c:numRef>
          </c:yVal>
          <c:smooth val="0"/>
        </c:ser>
        <c:axId val="40909848"/>
        <c:axId val="62693997"/>
      </c:scatterChart>
      <c:valAx>
        <c:axId val="40909848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62693997"/>
        <c:crosses val="autoZero"/>
        <c:crossBetween val="midCat"/>
      </c:valAx>
      <c:valAx>
        <c:axId val="62693997"/>
        <c:scaling>
          <c:orientation val="minMax"/>
          <c:max val="450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40909848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Rear'!$B$1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Rear'!$B$2:$B$16</c:f>
              <c:numCache>
                <c:formatCode>General</c:formatCode>
                <c:ptCount val="15"/>
                <c:pt idx="0">
                  <c:v>550</c:v>
                </c:pt>
                <c:pt idx="1">
                  <c:v>550</c:v>
                </c:pt>
                <c:pt idx="2">
                  <c:v>550</c:v>
                </c:pt>
                <c:pt idx="3">
                  <c:v>550</c:v>
                </c:pt>
                <c:pt idx="4">
                  <c:v>550</c:v>
                </c:pt>
                <c:pt idx="5">
                  <c:v>550</c:v>
                </c:pt>
                <c:pt idx="6">
                  <c:v>550</c:v>
                </c:pt>
                <c:pt idx="7">
                  <c:v>550</c:v>
                </c:pt>
                <c:pt idx="8">
                  <c:v>528</c:v>
                </c:pt>
                <c:pt idx="9">
                  <c:v>448</c:v>
                </c:pt>
                <c:pt idx="10">
                  <c:v>390</c:v>
                </c:pt>
                <c:pt idx="11">
                  <c:v>345</c:v>
                </c:pt>
                <c:pt idx="12">
                  <c:v>275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Rear'!$C$1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Rear'!$C$2:$C$16</c:f>
              <c:numCache>
                <c:formatCode>General</c:formatCode>
                <c:ptCount val="15"/>
                <c:pt idx="0">
                  <c:v>0</c:v>
                </c:pt>
                <c:pt idx="1">
                  <c:v>78.3251738667336</c:v>
                </c:pt>
                <c:pt idx="2">
                  <c:v>254.556815066884</c:v>
                </c:pt>
                <c:pt idx="3">
                  <c:v>301.551919386924</c:v>
                </c:pt>
                <c:pt idx="4">
                  <c:v>391.625869333668</c:v>
                </c:pt>
                <c:pt idx="5">
                  <c:v>438.620973653708</c:v>
                </c:pt>
                <c:pt idx="6">
                  <c:v>469.951043200402</c:v>
                </c:pt>
                <c:pt idx="7">
                  <c:v>485.616077973748</c:v>
                </c:pt>
                <c:pt idx="8">
                  <c:v>526.34516838445</c:v>
                </c:pt>
                <c:pt idx="9">
                  <c:v>510.395314797042</c:v>
                </c:pt>
                <c:pt idx="10">
                  <c:v>499.857018676791</c:v>
                </c:pt>
                <c:pt idx="11">
                  <c:v>491.312454254966</c:v>
                </c:pt>
                <c:pt idx="12">
                  <c:v>469.951043200402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S Rear'!$D$1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Rear'!$D$2:$D$16</c:f>
              <c:numCache>
                <c:formatCode>General</c:formatCode>
                <c:ptCount val="15"/>
                <c:pt idx="0">
                  <c:v>610</c:v>
                </c:pt>
                <c:pt idx="1">
                  <c:v>610</c:v>
                </c:pt>
                <c:pt idx="2">
                  <c:v>610</c:v>
                </c:pt>
                <c:pt idx="3">
                  <c:v>610</c:v>
                </c:pt>
                <c:pt idx="4">
                  <c:v>610</c:v>
                </c:pt>
                <c:pt idx="5">
                  <c:v>610</c:v>
                </c:pt>
                <c:pt idx="6">
                  <c:v>600</c:v>
                </c:pt>
                <c:pt idx="7">
                  <c:v>583</c:v>
                </c:pt>
                <c:pt idx="8">
                  <c:v>528</c:v>
                </c:pt>
                <c:pt idx="9">
                  <c:v>448</c:v>
                </c:pt>
                <c:pt idx="10">
                  <c:v>390</c:v>
                </c:pt>
                <c:pt idx="11">
                  <c:v>345</c:v>
                </c:pt>
                <c:pt idx="12">
                  <c:v>275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S Rear'!$E$1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Rear'!$E$2:$E$16</c:f>
              <c:numCache>
                <c:formatCode>General</c:formatCode>
                <c:ptCount val="15"/>
                <c:pt idx="0">
                  <c:v>0</c:v>
                </c:pt>
                <c:pt idx="1">
                  <c:v>86.8697382885591</c:v>
                </c:pt>
                <c:pt idx="2">
                  <c:v>282.326649437817</c:v>
                </c:pt>
                <c:pt idx="3">
                  <c:v>334.448492410953</c:v>
                </c:pt>
                <c:pt idx="4">
                  <c:v>434.348691442796</c:v>
                </c:pt>
                <c:pt idx="5">
                  <c:v>486.470534415931</c:v>
                </c:pt>
                <c:pt idx="6">
                  <c:v>512.673865309529</c:v>
                </c:pt>
                <c:pt idx="7">
                  <c:v>514.753042652173</c:v>
                </c:pt>
                <c:pt idx="8">
                  <c:v>526.34516838445</c:v>
                </c:pt>
                <c:pt idx="9">
                  <c:v>510.395314797042</c:v>
                </c:pt>
                <c:pt idx="10">
                  <c:v>499.857018676791</c:v>
                </c:pt>
                <c:pt idx="11">
                  <c:v>491.312454254966</c:v>
                </c:pt>
                <c:pt idx="12">
                  <c:v>469.951043200402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axId val="470242"/>
        <c:axId val="96362045"/>
      </c:scatterChart>
      <c:valAx>
        <c:axId val="470242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6362045"/>
        <c:crosses val="autoZero"/>
        <c:crossBetween val="midCat"/>
      </c:valAx>
      <c:valAx>
        <c:axId val="9636204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470242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Total'!$B$1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Total'!$B$2:$B$16</c:f>
              <c:numCache>
                <c:formatCode>General</c:formatCode>
                <c:ptCount val="15"/>
                <c:pt idx="0">
                  <c:v>950</c:v>
                </c:pt>
                <c:pt idx="1">
                  <c:v>950</c:v>
                </c:pt>
                <c:pt idx="2">
                  <c:v>950</c:v>
                </c:pt>
                <c:pt idx="3">
                  <c:v>950</c:v>
                </c:pt>
                <c:pt idx="4">
                  <c:v>948</c:v>
                </c:pt>
                <c:pt idx="5">
                  <c:v>912</c:v>
                </c:pt>
                <c:pt idx="6">
                  <c:v>890</c:v>
                </c:pt>
                <c:pt idx="7">
                  <c:v>877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Total'!$C$1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135.288936678904</c:v>
                </c:pt>
                <c:pt idx="2">
                  <c:v>439.689044206436</c:v>
                </c:pt>
                <c:pt idx="3">
                  <c:v>520.862406213779</c:v>
                </c:pt>
                <c:pt idx="4">
                  <c:v>675.020589324213</c:v>
                </c:pt>
                <c:pt idx="5">
                  <c:v>727.313323585785</c:v>
                </c:pt>
                <c:pt idx="6">
                  <c:v>760.466233542468</c:v>
                </c:pt>
                <c:pt idx="7">
                  <c:v>774.336909787231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S Total'!$D$1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Total'!$D$2:$D$16</c:f>
              <c:numCache>
                <c:formatCode>General</c:formatCode>
                <c:ptCount val="15"/>
                <c:pt idx="0">
                  <c:v>1050</c:v>
                </c:pt>
                <c:pt idx="1">
                  <c:v>1050</c:v>
                </c:pt>
                <c:pt idx="2">
                  <c:v>1050</c:v>
                </c:pt>
                <c:pt idx="3">
                  <c:v>1043</c:v>
                </c:pt>
                <c:pt idx="4">
                  <c:v>1008</c:v>
                </c:pt>
                <c:pt idx="5">
                  <c:v>972</c:v>
                </c:pt>
                <c:pt idx="6">
                  <c:v>940</c:v>
                </c:pt>
                <c:pt idx="7">
                  <c:v>910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S Total'!$E$1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149.529877381946</c:v>
                </c:pt>
                <c:pt idx="2">
                  <c:v>485.972101491324</c:v>
                </c:pt>
                <c:pt idx="3">
                  <c:v>571.852094401022</c:v>
                </c:pt>
                <c:pt idx="4">
                  <c:v>717.743411433341</c:v>
                </c:pt>
                <c:pt idx="5">
                  <c:v>775.162884348008</c:v>
                </c:pt>
                <c:pt idx="6">
                  <c:v>803.189055651596</c:v>
                </c:pt>
                <c:pt idx="7">
                  <c:v>803.473874465657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28974228"/>
        <c:axId val="63525072"/>
      </c:scatterChart>
      <c:valAx>
        <c:axId val="28974228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63525072"/>
        <c:crosses val="autoZero"/>
        <c:crossBetween val="midCat"/>
      </c:valAx>
      <c:valAx>
        <c:axId val="6352507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28974228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Total'!$B$1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Total'!$D$2:$D$16</c:f>
              <c:numCache>
                <c:formatCode>General</c:formatCode>
                <c:ptCount val="15"/>
                <c:pt idx="0">
                  <c:v>1050</c:v>
                </c:pt>
                <c:pt idx="1">
                  <c:v>1050</c:v>
                </c:pt>
                <c:pt idx="2">
                  <c:v>1050</c:v>
                </c:pt>
                <c:pt idx="3">
                  <c:v>1043</c:v>
                </c:pt>
                <c:pt idx="4">
                  <c:v>1008</c:v>
                </c:pt>
                <c:pt idx="5">
                  <c:v>972</c:v>
                </c:pt>
                <c:pt idx="6">
                  <c:v>940</c:v>
                </c:pt>
                <c:pt idx="7">
                  <c:v>910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Total'!$C$1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149.529877381946</c:v>
                </c:pt>
                <c:pt idx="2">
                  <c:v>485.972101491324</c:v>
                </c:pt>
                <c:pt idx="3">
                  <c:v>571.852094401022</c:v>
                </c:pt>
                <c:pt idx="4">
                  <c:v>717.743411433341</c:v>
                </c:pt>
                <c:pt idx="5">
                  <c:v>775.162884348008</c:v>
                </c:pt>
                <c:pt idx="6">
                  <c:v>803.189055651596</c:v>
                </c:pt>
                <c:pt idx="7">
                  <c:v>803.473874465657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2677946"/>
        <c:axId val="55538759"/>
      </c:scatterChart>
      <c:valAx>
        <c:axId val="2677946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5538759"/>
        <c:crosses val="autoZero"/>
        <c:crossBetween val="midCat"/>
      </c:valAx>
      <c:valAx>
        <c:axId val="5553875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2677946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'Turbo S 1st'!$F$2:$F$32</c:f>
              <c:numCache>
                <c:formatCode>General</c:formatCode>
                <c:ptCount val="31"/>
                <c:pt idx="0">
                  <c:v>1050</c:v>
                </c:pt>
                <c:pt idx="1">
                  <c:v>1050</c:v>
                </c:pt>
                <c:pt idx="2">
                  <c:v>1050</c:v>
                </c:pt>
                <c:pt idx="3">
                  <c:v>1050</c:v>
                </c:pt>
                <c:pt idx="4">
                  <c:v>1050</c:v>
                </c:pt>
                <c:pt idx="5">
                  <c:v>1050</c:v>
                </c:pt>
                <c:pt idx="6">
                  <c:v>1050</c:v>
                </c:pt>
                <c:pt idx="7">
                  <c:v>1050</c:v>
                </c:pt>
                <c:pt idx="8">
                  <c:v>1050</c:v>
                </c:pt>
                <c:pt idx="9">
                  <c:v>1050</c:v>
                </c:pt>
                <c:pt idx="10">
                  <c:v>1050</c:v>
                </c:pt>
                <c:pt idx="11">
                  <c:v>1040</c:v>
                </c:pt>
                <c:pt idx="12">
                  <c:v>1001.20231958763</c:v>
                </c:pt>
                <c:pt idx="13">
                  <c:v>963.820446735395</c:v>
                </c:pt>
                <c:pt idx="14">
                  <c:v>920.513670999552</c:v>
                </c:pt>
                <c:pt idx="15">
                  <c:v>872.66965486329</c:v>
                </c:pt>
                <c:pt idx="16">
                  <c:v>835.825638727028</c:v>
                </c:pt>
                <c:pt idx="17">
                  <c:v>798.981622590767</c:v>
                </c:pt>
                <c:pt idx="18">
                  <c:v>768.637606454505</c:v>
                </c:pt>
                <c:pt idx="19">
                  <c:v>733.721649484536</c:v>
                </c:pt>
                <c:pt idx="20">
                  <c:v>700.757731958763</c:v>
                </c:pt>
                <c:pt idx="21">
                  <c:v>668.144329896907</c:v>
                </c:pt>
                <c:pt idx="22">
                  <c:v>636.469072164948</c:v>
                </c:pt>
                <c:pt idx="23">
                  <c:v>602.938144329897</c:v>
                </c:pt>
                <c:pt idx="24">
                  <c:v>577.064432989691</c:v>
                </c:pt>
                <c:pt idx="25">
                  <c:v>551.317010309278</c:v>
                </c:pt>
                <c:pt idx="26">
                  <c:v>525.569587628866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'Turbo S 1st'!$G$2:$G$32</c:f>
              <c:numCache>
                <c:formatCode>General</c:formatCode>
                <c:ptCount val="31"/>
                <c:pt idx="0">
                  <c:v>943.7</c:v>
                </c:pt>
                <c:pt idx="1">
                  <c:v>943.7</c:v>
                </c:pt>
                <c:pt idx="2">
                  <c:v>943.7</c:v>
                </c:pt>
                <c:pt idx="3">
                  <c:v>943.7</c:v>
                </c:pt>
                <c:pt idx="4">
                  <c:v>943.7</c:v>
                </c:pt>
                <c:pt idx="5">
                  <c:v>943.7</c:v>
                </c:pt>
                <c:pt idx="6">
                  <c:v>943.7</c:v>
                </c:pt>
                <c:pt idx="7">
                  <c:v>943.7</c:v>
                </c:pt>
                <c:pt idx="8">
                  <c:v>943.7</c:v>
                </c:pt>
                <c:pt idx="9">
                  <c:v>882.4</c:v>
                </c:pt>
                <c:pt idx="10">
                  <c:v>800.7</c:v>
                </c:pt>
                <c:pt idx="11">
                  <c:v>732.9</c:v>
                </c:pt>
                <c:pt idx="12">
                  <c:v>686.3</c:v>
                </c:pt>
                <c:pt idx="13">
                  <c:v>635.9</c:v>
                </c:pt>
                <c:pt idx="14">
                  <c:v>592.3</c:v>
                </c:pt>
                <c:pt idx="15">
                  <c:v>554.4</c:v>
                </c:pt>
                <c:pt idx="16">
                  <c:v>521</c:v>
                </c:pt>
                <c:pt idx="17">
                  <c:v>491.4</c:v>
                </c:pt>
                <c:pt idx="18">
                  <c:v>464.9</c:v>
                </c:pt>
                <c:pt idx="19">
                  <c:v>441.2</c:v>
                </c:pt>
                <c:pt idx="20">
                  <c:v>419.8</c:v>
                </c:pt>
                <c:pt idx="21">
                  <c:v>400.4</c:v>
                </c:pt>
                <c:pt idx="22">
                  <c:v>382.7</c:v>
                </c:pt>
                <c:pt idx="23">
                  <c:v>366.4</c:v>
                </c:pt>
                <c:pt idx="24">
                  <c:v>351.5</c:v>
                </c:pt>
                <c:pt idx="25">
                  <c:v>340.5</c:v>
                </c:pt>
                <c:pt idx="26">
                  <c:v>327.6</c:v>
                </c:pt>
                <c:pt idx="27">
                  <c:v>315.6</c:v>
                </c:pt>
                <c:pt idx="28">
                  <c:v>304.5</c:v>
                </c:pt>
                <c:pt idx="29">
                  <c:v>294.1</c:v>
                </c:pt>
                <c:pt idx="30">
                  <c:v>275.4</c:v>
                </c:pt>
              </c:numCache>
            </c:numRef>
          </c:yVal>
          <c:smooth val="0"/>
        </c:ser>
        <c:axId val="12219825"/>
        <c:axId val="58656681"/>
      </c:scatterChart>
      <c:valAx>
        <c:axId val="12219825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8656681"/>
        <c:crosses val="autoZero"/>
        <c:crossBetween val="midCat"/>
      </c:valAx>
      <c:valAx>
        <c:axId val="5865668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12219825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Front'!$B$1:$B$1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Front'!$B$2:$B$16</c:f>
              <c:numCache>
                <c:formatCode>General</c:formatCode>
                <c:ptCount val="15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295</c:v>
                </c:pt>
                <c:pt idx="8">
                  <c:v>282</c:v>
                </c:pt>
                <c:pt idx="9">
                  <c:v>238</c:v>
                </c:pt>
                <c:pt idx="10">
                  <c:v>202</c:v>
                </c:pt>
                <c:pt idx="11">
                  <c:v>175</c:v>
                </c:pt>
                <c:pt idx="12">
                  <c:v>135</c:v>
                </c:pt>
                <c:pt idx="13">
                  <c:v>108</c:v>
                </c:pt>
                <c:pt idx="14">
                  <c:v>90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Front'!$C$1:$C$1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Front'!$C$2:$C$16</c:f>
              <c:numCache>
                <c:formatCode>General</c:formatCode>
                <c:ptCount val="15"/>
                <c:pt idx="0">
                  <c:v>0</c:v>
                </c:pt>
                <c:pt idx="1">
                  <c:v>42.7228221091274</c:v>
                </c:pt>
                <c:pt idx="2">
                  <c:v>138.849171854664</c:v>
                </c:pt>
                <c:pt idx="3">
                  <c:v>164.482865120141</c:v>
                </c:pt>
                <c:pt idx="4">
                  <c:v>213.614110545637</c:v>
                </c:pt>
                <c:pt idx="5">
                  <c:v>239.247803811114</c:v>
                </c:pt>
                <c:pt idx="6">
                  <c:v>256.336932654765</c:v>
                </c:pt>
                <c:pt idx="7">
                  <c:v>260.466805458647</c:v>
                </c:pt>
                <c:pt idx="8">
                  <c:v>281.116169478058</c:v>
                </c:pt>
                <c:pt idx="9">
                  <c:v>271.147510985929</c:v>
                </c:pt>
                <c:pt idx="10">
                  <c:v>258.900301981312</c:v>
                </c:pt>
                <c:pt idx="11">
                  <c:v>249.216462303243</c:v>
                </c:pt>
                <c:pt idx="12">
                  <c:v>230.703239389288</c:v>
                </c:pt>
                <c:pt idx="13">
                  <c:v>215.323023430002</c:v>
                </c:pt>
                <c:pt idx="14">
                  <c:v>205.069546123812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Front'!$D$1:$D$1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Front'!$D$2:$D$16</c:f>
              <c:numCache>
                <c:formatCode>General</c:formatCode>
                <c:ptCount val="15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295</c:v>
                </c:pt>
                <c:pt idx="8">
                  <c:v>282</c:v>
                </c:pt>
                <c:pt idx="9">
                  <c:v>238</c:v>
                </c:pt>
                <c:pt idx="10">
                  <c:v>202</c:v>
                </c:pt>
                <c:pt idx="11">
                  <c:v>175</c:v>
                </c:pt>
                <c:pt idx="12">
                  <c:v>135</c:v>
                </c:pt>
                <c:pt idx="13">
                  <c:v>108</c:v>
                </c:pt>
                <c:pt idx="14">
                  <c:v>90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Front'!$E$1:$E$1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Front'!$A$2:$A$16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Front'!$E$2:$E$16</c:f>
              <c:numCache>
                <c:formatCode>General</c:formatCode>
                <c:ptCount val="15"/>
                <c:pt idx="0">
                  <c:v>0</c:v>
                </c:pt>
                <c:pt idx="1">
                  <c:v>42.7228221091274</c:v>
                </c:pt>
                <c:pt idx="2">
                  <c:v>138.849171854664</c:v>
                </c:pt>
                <c:pt idx="3">
                  <c:v>164.482865120141</c:v>
                </c:pt>
                <c:pt idx="4">
                  <c:v>213.614110545637</c:v>
                </c:pt>
                <c:pt idx="5">
                  <c:v>239.247803811114</c:v>
                </c:pt>
                <c:pt idx="6">
                  <c:v>256.336932654765</c:v>
                </c:pt>
                <c:pt idx="7">
                  <c:v>260.466805458647</c:v>
                </c:pt>
                <c:pt idx="8">
                  <c:v>281.116169478058</c:v>
                </c:pt>
                <c:pt idx="9">
                  <c:v>271.147510985929</c:v>
                </c:pt>
                <c:pt idx="10">
                  <c:v>258.900301981312</c:v>
                </c:pt>
                <c:pt idx="11">
                  <c:v>249.216462303243</c:v>
                </c:pt>
                <c:pt idx="12">
                  <c:v>230.703239389288</c:v>
                </c:pt>
                <c:pt idx="13">
                  <c:v>215.323023430002</c:v>
                </c:pt>
                <c:pt idx="14">
                  <c:v>205.069546123812</c:v>
                </c:pt>
              </c:numCache>
            </c:numRef>
          </c:yVal>
          <c:smooth val="0"/>
        </c:ser>
        <c:axId val="35650281"/>
        <c:axId val="26050715"/>
      </c:scatterChart>
      <c:valAx>
        <c:axId val="35650281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26050715"/>
        <c:crosses val="autoZero"/>
        <c:crossBetween val="midCat"/>
      </c:valAx>
      <c:valAx>
        <c:axId val="26050715"/>
        <c:scaling>
          <c:orientation val="minMax"/>
          <c:max val="300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5650281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Rear'!$B$1:$B$1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Rear'!$B$2:$B$16</c:f>
              <c:numCache>
                <c:formatCode>General</c:formatCode>
                <c:ptCount val="15"/>
                <c:pt idx="0">
                  <c:v>550</c:v>
                </c:pt>
                <c:pt idx="1">
                  <c:v>550</c:v>
                </c:pt>
                <c:pt idx="2">
                  <c:v>550</c:v>
                </c:pt>
                <c:pt idx="3">
                  <c:v>550</c:v>
                </c:pt>
                <c:pt idx="4">
                  <c:v>550</c:v>
                </c:pt>
                <c:pt idx="5">
                  <c:v>550</c:v>
                </c:pt>
                <c:pt idx="6">
                  <c:v>550</c:v>
                </c:pt>
                <c:pt idx="7">
                  <c:v>550</c:v>
                </c:pt>
                <c:pt idx="8">
                  <c:v>528</c:v>
                </c:pt>
                <c:pt idx="9">
                  <c:v>448</c:v>
                </c:pt>
                <c:pt idx="10">
                  <c:v>390</c:v>
                </c:pt>
                <c:pt idx="11">
                  <c:v>345</c:v>
                </c:pt>
                <c:pt idx="12">
                  <c:v>275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Rear'!$C$1:$C$1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Rear'!$C$2:$C$16</c:f>
              <c:numCache>
                <c:formatCode>General</c:formatCode>
                <c:ptCount val="15"/>
                <c:pt idx="0">
                  <c:v>0</c:v>
                </c:pt>
                <c:pt idx="1">
                  <c:v>78.3251738667336</c:v>
                </c:pt>
                <c:pt idx="2">
                  <c:v>254.556815066884</c:v>
                </c:pt>
                <c:pt idx="3">
                  <c:v>301.551919386924</c:v>
                </c:pt>
                <c:pt idx="4">
                  <c:v>391.625869333668</c:v>
                </c:pt>
                <c:pt idx="5">
                  <c:v>438.620973653708</c:v>
                </c:pt>
                <c:pt idx="6">
                  <c:v>469.951043200402</c:v>
                </c:pt>
                <c:pt idx="7">
                  <c:v>485.616077973748</c:v>
                </c:pt>
                <c:pt idx="8">
                  <c:v>526.34516838445</c:v>
                </c:pt>
                <c:pt idx="9">
                  <c:v>510.395314797042</c:v>
                </c:pt>
                <c:pt idx="10">
                  <c:v>499.857018676791</c:v>
                </c:pt>
                <c:pt idx="11">
                  <c:v>491.312454254966</c:v>
                </c:pt>
                <c:pt idx="12">
                  <c:v>469.951043200402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Rear'!$D$1:$D$1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Rear'!$D$2:$D$16</c:f>
              <c:numCache>
                <c:formatCode>General</c:formatCode>
                <c:ptCount val="15"/>
                <c:pt idx="0">
                  <c:v>610</c:v>
                </c:pt>
                <c:pt idx="1">
                  <c:v>610</c:v>
                </c:pt>
                <c:pt idx="2">
                  <c:v>610</c:v>
                </c:pt>
                <c:pt idx="3">
                  <c:v>610</c:v>
                </c:pt>
                <c:pt idx="4">
                  <c:v>610</c:v>
                </c:pt>
                <c:pt idx="5">
                  <c:v>610</c:v>
                </c:pt>
                <c:pt idx="6">
                  <c:v>600</c:v>
                </c:pt>
                <c:pt idx="7">
                  <c:v>583</c:v>
                </c:pt>
                <c:pt idx="8">
                  <c:v>528</c:v>
                </c:pt>
                <c:pt idx="9">
                  <c:v>448</c:v>
                </c:pt>
                <c:pt idx="10">
                  <c:v>390</c:v>
                </c:pt>
                <c:pt idx="11">
                  <c:v>345</c:v>
                </c:pt>
                <c:pt idx="12">
                  <c:v>275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Rear'!$E$1:$E$1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Rear'!$E$2:$E$16</c:f>
              <c:numCache>
                <c:formatCode>General</c:formatCode>
                <c:ptCount val="15"/>
                <c:pt idx="0">
                  <c:v>0</c:v>
                </c:pt>
                <c:pt idx="1">
                  <c:v>86.8697382885591</c:v>
                </c:pt>
                <c:pt idx="2">
                  <c:v>282.326649437817</c:v>
                </c:pt>
                <c:pt idx="3">
                  <c:v>334.448492410953</c:v>
                </c:pt>
                <c:pt idx="4">
                  <c:v>434.348691442796</c:v>
                </c:pt>
                <c:pt idx="5">
                  <c:v>486.470534415931</c:v>
                </c:pt>
                <c:pt idx="6">
                  <c:v>512.673865309529</c:v>
                </c:pt>
                <c:pt idx="7">
                  <c:v>514.753042652173</c:v>
                </c:pt>
                <c:pt idx="8">
                  <c:v>526.34516838445</c:v>
                </c:pt>
                <c:pt idx="9">
                  <c:v>510.395314797042</c:v>
                </c:pt>
                <c:pt idx="10">
                  <c:v>499.857018676791</c:v>
                </c:pt>
                <c:pt idx="11">
                  <c:v>491.312454254966</c:v>
                </c:pt>
                <c:pt idx="12">
                  <c:v>469.951043200402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axId val="33952415"/>
        <c:axId val="67969593"/>
      </c:scatterChart>
      <c:valAx>
        <c:axId val="33952415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67969593"/>
        <c:crosses val="autoZero"/>
        <c:crossBetween val="midCat"/>
      </c:valAx>
      <c:valAx>
        <c:axId val="67969593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3952415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Total'!$B$1:$B$1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Total'!$B$2:$B$16</c:f>
              <c:numCache>
                <c:formatCode>General</c:formatCode>
                <c:ptCount val="15"/>
                <c:pt idx="0">
                  <c:v>850</c:v>
                </c:pt>
                <c:pt idx="1">
                  <c:v>850</c:v>
                </c:pt>
                <c:pt idx="2">
                  <c:v>850</c:v>
                </c:pt>
                <c:pt idx="3">
                  <c:v>850</c:v>
                </c:pt>
                <c:pt idx="4">
                  <c:v>850</c:v>
                </c:pt>
                <c:pt idx="5">
                  <c:v>850</c:v>
                </c:pt>
                <c:pt idx="6">
                  <c:v>850</c:v>
                </c:pt>
                <c:pt idx="7">
                  <c:v>845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Total'!$C$1:$C$1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121.047995975861</c:v>
                </c:pt>
                <c:pt idx="2">
                  <c:v>393.405986921548</c:v>
                </c:pt>
                <c:pt idx="3">
                  <c:v>466.034784507065</c:v>
                </c:pt>
                <c:pt idx="4">
                  <c:v>605.239979879305</c:v>
                </c:pt>
                <c:pt idx="5">
                  <c:v>677.868777464822</c:v>
                </c:pt>
                <c:pt idx="6">
                  <c:v>726.287975855166</c:v>
                </c:pt>
                <c:pt idx="7">
                  <c:v>746.082883432395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Total'!$D$1:$D$1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Total'!$D$2:$D$16</c:f>
              <c:numCache>
                <c:formatCode>General</c:formatCode>
                <c:ptCount val="15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900</c:v>
                </c:pt>
                <c:pt idx="7">
                  <c:v>878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Total'!$E$1:$E$1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129.592560397687</c:v>
                </c:pt>
                <c:pt idx="2">
                  <c:v>421.175821292481</c:v>
                </c:pt>
                <c:pt idx="3">
                  <c:v>498.931357531093</c:v>
                </c:pt>
                <c:pt idx="4">
                  <c:v>647.962801988433</c:v>
                </c:pt>
                <c:pt idx="5">
                  <c:v>725.718338227045</c:v>
                </c:pt>
                <c:pt idx="6">
                  <c:v>769.010797964294</c:v>
                </c:pt>
                <c:pt idx="7">
                  <c:v>775.21984811082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74044207"/>
        <c:axId val="32972118"/>
      </c:scatterChart>
      <c:valAx>
        <c:axId val="74044207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2972118"/>
        <c:crosses val="autoZero"/>
        <c:crossBetween val="midCat"/>
      </c:valAx>
      <c:valAx>
        <c:axId val="32972118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74044207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Total'!$B$1:$B$1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Total'!$D$2:$D$16</c:f>
              <c:numCache>
                <c:formatCode>General</c:formatCode>
                <c:ptCount val="15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900</c:v>
                </c:pt>
                <c:pt idx="7">
                  <c:v>878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Total'!$C$1:$C$1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129.592560397687</c:v>
                </c:pt>
                <c:pt idx="2">
                  <c:v>421.175821292481</c:v>
                </c:pt>
                <c:pt idx="3">
                  <c:v>498.931357531093</c:v>
                </c:pt>
                <c:pt idx="4">
                  <c:v>647.962801988433</c:v>
                </c:pt>
                <c:pt idx="5">
                  <c:v>725.718338227045</c:v>
                </c:pt>
                <c:pt idx="6">
                  <c:v>769.010797964294</c:v>
                </c:pt>
                <c:pt idx="7">
                  <c:v>775.21984811082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44739318"/>
        <c:axId val="1940947"/>
      </c:scatterChart>
      <c:valAx>
        <c:axId val="44739318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1940947"/>
        <c:crosses val="autoZero"/>
        <c:crossBetween val="midCat"/>
      </c:valAx>
      <c:valAx>
        <c:axId val="1940947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44739318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'Turbo 1st'!$F$2:$F$32</c:f>
              <c:numCache>
                <c:formatCode>General</c:formatCode>
                <c:ptCount val="31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900</c:v>
                </c:pt>
                <c:pt idx="12">
                  <c:v>862.375</c:v>
                </c:pt>
                <c:pt idx="13">
                  <c:v>828</c:v>
                </c:pt>
                <c:pt idx="14">
                  <c:v>788</c:v>
                </c:pt>
                <c:pt idx="15">
                  <c:v>748</c:v>
                </c:pt>
                <c:pt idx="16">
                  <c:v>719</c:v>
                </c:pt>
                <c:pt idx="17">
                  <c:v>690</c:v>
                </c:pt>
                <c:pt idx="18">
                  <c:v>667.5</c:v>
                </c:pt>
                <c:pt idx="19">
                  <c:v>645</c:v>
                </c:pt>
                <c:pt idx="20">
                  <c:v>627.5</c:v>
                </c:pt>
                <c:pt idx="21">
                  <c:v>610</c:v>
                </c:pt>
                <c:pt idx="22">
                  <c:v>592.5</c:v>
                </c:pt>
                <c:pt idx="23">
                  <c:v>570.360824742268</c:v>
                </c:pt>
                <c:pt idx="24">
                  <c:v>554.796391752577</c:v>
                </c:pt>
                <c:pt idx="25">
                  <c:v>539.35824742268</c:v>
                </c:pt>
                <c:pt idx="26">
                  <c:v>523.920103092784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'Turbo 1st'!$G$2:$G$32</c:f>
              <c:numCache>
                <c:formatCode>General</c:formatCode>
                <c:ptCount val="31"/>
                <c:pt idx="0">
                  <c:v>845.3</c:v>
                </c:pt>
                <c:pt idx="1">
                  <c:v>845.3</c:v>
                </c:pt>
                <c:pt idx="2">
                  <c:v>845.3</c:v>
                </c:pt>
                <c:pt idx="3">
                  <c:v>845.3</c:v>
                </c:pt>
                <c:pt idx="4">
                  <c:v>845.3</c:v>
                </c:pt>
                <c:pt idx="5">
                  <c:v>845.3</c:v>
                </c:pt>
                <c:pt idx="6">
                  <c:v>845.3</c:v>
                </c:pt>
                <c:pt idx="7">
                  <c:v>845.3</c:v>
                </c:pt>
                <c:pt idx="8">
                  <c:v>845.3</c:v>
                </c:pt>
                <c:pt idx="9">
                  <c:v>845.3</c:v>
                </c:pt>
                <c:pt idx="10">
                  <c:v>800.7</c:v>
                </c:pt>
                <c:pt idx="11">
                  <c:v>732.9</c:v>
                </c:pt>
                <c:pt idx="12">
                  <c:v>686.3</c:v>
                </c:pt>
                <c:pt idx="13">
                  <c:v>635.9</c:v>
                </c:pt>
                <c:pt idx="14">
                  <c:v>592.3</c:v>
                </c:pt>
                <c:pt idx="15">
                  <c:v>554.4</c:v>
                </c:pt>
                <c:pt idx="16">
                  <c:v>521</c:v>
                </c:pt>
                <c:pt idx="17">
                  <c:v>491.4</c:v>
                </c:pt>
                <c:pt idx="18">
                  <c:v>464.9</c:v>
                </c:pt>
                <c:pt idx="19">
                  <c:v>441.2</c:v>
                </c:pt>
                <c:pt idx="20">
                  <c:v>419.8</c:v>
                </c:pt>
                <c:pt idx="21">
                  <c:v>400.4</c:v>
                </c:pt>
                <c:pt idx="22">
                  <c:v>382.7</c:v>
                </c:pt>
                <c:pt idx="23">
                  <c:v>366.4</c:v>
                </c:pt>
                <c:pt idx="24">
                  <c:v>351.5</c:v>
                </c:pt>
                <c:pt idx="25">
                  <c:v>340.5</c:v>
                </c:pt>
                <c:pt idx="26">
                  <c:v>327.6</c:v>
                </c:pt>
                <c:pt idx="27">
                  <c:v>315.6</c:v>
                </c:pt>
                <c:pt idx="28">
                  <c:v>304.5</c:v>
                </c:pt>
                <c:pt idx="29">
                  <c:v>294.1</c:v>
                </c:pt>
                <c:pt idx="30">
                  <c:v>275.4</c:v>
                </c:pt>
              </c:numCache>
            </c:numRef>
          </c:yVal>
          <c:smooth val="0"/>
        </c:ser>
        <c:axId val="89283816"/>
        <c:axId val="50273031"/>
      </c:scatterChart>
      <c:valAx>
        <c:axId val="89283816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0273031"/>
        <c:crosses val="autoZero"/>
        <c:crossBetween val="midCat"/>
      </c:valAx>
      <c:valAx>
        <c:axId val="5027303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89283816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'GTS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'GTS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'GTS 1st'!$F$2:$F$32</c:f>
              <c:numCache>
                <c:formatCode>General</c:formatCode>
                <c:ptCount val="31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900</c:v>
                </c:pt>
                <c:pt idx="12">
                  <c:v>862.375</c:v>
                </c:pt>
                <c:pt idx="13">
                  <c:v>828</c:v>
                </c:pt>
                <c:pt idx="14">
                  <c:v>788</c:v>
                </c:pt>
                <c:pt idx="15">
                  <c:v>748</c:v>
                </c:pt>
                <c:pt idx="16">
                  <c:v>719</c:v>
                </c:pt>
                <c:pt idx="17">
                  <c:v>690</c:v>
                </c:pt>
                <c:pt idx="18">
                  <c:v>667.5</c:v>
                </c:pt>
                <c:pt idx="19">
                  <c:v>645</c:v>
                </c:pt>
                <c:pt idx="20">
                  <c:v>627.5</c:v>
                </c:pt>
                <c:pt idx="21">
                  <c:v>610</c:v>
                </c:pt>
                <c:pt idx="22">
                  <c:v>592.5</c:v>
                </c:pt>
                <c:pt idx="23">
                  <c:v>570.360824742268</c:v>
                </c:pt>
                <c:pt idx="24">
                  <c:v>554.796391752577</c:v>
                </c:pt>
                <c:pt idx="25">
                  <c:v>539.35824742268</c:v>
                </c:pt>
                <c:pt idx="26">
                  <c:v>523.920103092784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'GTS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'GTS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'GTS 1st'!$G$2:$G$32</c:f>
              <c:numCache>
                <c:formatCode>General</c:formatCode>
                <c:ptCount val="31"/>
                <c:pt idx="0">
                  <c:v>845.3</c:v>
                </c:pt>
                <c:pt idx="1">
                  <c:v>845.3</c:v>
                </c:pt>
                <c:pt idx="2">
                  <c:v>845.3</c:v>
                </c:pt>
                <c:pt idx="3">
                  <c:v>845.3</c:v>
                </c:pt>
                <c:pt idx="4">
                  <c:v>845.3</c:v>
                </c:pt>
                <c:pt idx="5">
                  <c:v>845.3</c:v>
                </c:pt>
                <c:pt idx="6">
                  <c:v>845.3</c:v>
                </c:pt>
                <c:pt idx="7">
                  <c:v>845.3</c:v>
                </c:pt>
                <c:pt idx="8">
                  <c:v>811.8</c:v>
                </c:pt>
                <c:pt idx="9">
                  <c:v>729</c:v>
                </c:pt>
                <c:pt idx="10">
                  <c:v>661.5</c:v>
                </c:pt>
                <c:pt idx="11">
                  <c:v>605.4</c:v>
                </c:pt>
                <c:pt idx="12">
                  <c:v>567</c:v>
                </c:pt>
                <c:pt idx="13">
                  <c:v>525.3</c:v>
                </c:pt>
                <c:pt idx="14">
                  <c:v>489.3</c:v>
                </c:pt>
                <c:pt idx="15">
                  <c:v>457.9</c:v>
                </c:pt>
                <c:pt idx="16">
                  <c:v>430.4</c:v>
                </c:pt>
                <c:pt idx="17">
                  <c:v>405.9</c:v>
                </c:pt>
                <c:pt idx="18">
                  <c:v>384.1</c:v>
                </c:pt>
                <c:pt idx="19">
                  <c:v>364.5</c:v>
                </c:pt>
                <c:pt idx="20">
                  <c:v>346.8</c:v>
                </c:pt>
                <c:pt idx="21">
                  <c:v>330.7</c:v>
                </c:pt>
                <c:pt idx="22">
                  <c:v>316.1</c:v>
                </c:pt>
                <c:pt idx="23">
                  <c:v>302.7</c:v>
                </c:pt>
                <c:pt idx="24">
                  <c:v>290.4</c:v>
                </c:pt>
                <c:pt idx="25">
                  <c:v>281.3</c:v>
                </c:pt>
                <c:pt idx="26">
                  <c:v>270.6</c:v>
                </c:pt>
                <c:pt idx="27">
                  <c:v>260.7</c:v>
                </c:pt>
                <c:pt idx="28">
                  <c:v>251.5</c:v>
                </c:pt>
                <c:pt idx="29">
                  <c:v>243</c:v>
                </c:pt>
                <c:pt idx="30">
                  <c:v>227.5</c:v>
                </c:pt>
              </c:numCache>
            </c:numRef>
          </c:yVal>
          <c:smooth val="0"/>
        </c:ser>
        <c:axId val="87979109"/>
        <c:axId val="90130339"/>
      </c:scatterChart>
      <c:valAx>
        <c:axId val="87979109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0130339"/>
        <c:crosses val="autoZero"/>
        <c:crossBetween val="midCat"/>
      </c:valAx>
      <c:valAx>
        <c:axId val="9013033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87979109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'RS etron GT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'RS etron GT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'RS etron GT 1st'!$F$2:$F$32</c:f>
              <c:numCache>
                <c:formatCode>General</c:formatCode>
                <c:ptCount val="31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900</c:v>
                </c:pt>
                <c:pt idx="12">
                  <c:v>862.375</c:v>
                </c:pt>
                <c:pt idx="13">
                  <c:v>828</c:v>
                </c:pt>
                <c:pt idx="14">
                  <c:v>788</c:v>
                </c:pt>
                <c:pt idx="15">
                  <c:v>748</c:v>
                </c:pt>
                <c:pt idx="16">
                  <c:v>719</c:v>
                </c:pt>
                <c:pt idx="17">
                  <c:v>690</c:v>
                </c:pt>
                <c:pt idx="18">
                  <c:v>667.5</c:v>
                </c:pt>
                <c:pt idx="19">
                  <c:v>645</c:v>
                </c:pt>
                <c:pt idx="20">
                  <c:v>627.5</c:v>
                </c:pt>
                <c:pt idx="21">
                  <c:v>610</c:v>
                </c:pt>
                <c:pt idx="22">
                  <c:v>592.5</c:v>
                </c:pt>
                <c:pt idx="23">
                  <c:v>570.360824742268</c:v>
                </c:pt>
                <c:pt idx="24">
                  <c:v>554.796391752577</c:v>
                </c:pt>
                <c:pt idx="25">
                  <c:v>539.35824742268</c:v>
                </c:pt>
                <c:pt idx="26">
                  <c:v>523.920103092784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'RS etron GT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'RS etron GT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'RS etron GT 1st'!$G$2:$G$32</c:f>
              <c:numCache>
                <c:formatCode>General</c:formatCode>
                <c:ptCount val="31"/>
                <c:pt idx="0">
                  <c:v>845.3</c:v>
                </c:pt>
                <c:pt idx="1">
                  <c:v>845.3</c:v>
                </c:pt>
                <c:pt idx="2">
                  <c:v>845.3</c:v>
                </c:pt>
                <c:pt idx="3">
                  <c:v>845.3</c:v>
                </c:pt>
                <c:pt idx="4">
                  <c:v>845.3</c:v>
                </c:pt>
                <c:pt idx="5">
                  <c:v>845.3</c:v>
                </c:pt>
                <c:pt idx="6">
                  <c:v>845.3</c:v>
                </c:pt>
                <c:pt idx="7">
                  <c:v>845.3</c:v>
                </c:pt>
                <c:pt idx="8">
                  <c:v>845.3</c:v>
                </c:pt>
                <c:pt idx="9">
                  <c:v>844.1</c:v>
                </c:pt>
                <c:pt idx="10">
                  <c:v>765.9</c:v>
                </c:pt>
                <c:pt idx="11">
                  <c:v>701</c:v>
                </c:pt>
                <c:pt idx="12">
                  <c:v>656.5</c:v>
                </c:pt>
                <c:pt idx="13">
                  <c:v>608.2</c:v>
                </c:pt>
                <c:pt idx="14">
                  <c:v>566.6</c:v>
                </c:pt>
                <c:pt idx="15">
                  <c:v>530.3</c:v>
                </c:pt>
                <c:pt idx="16">
                  <c:v>498.3</c:v>
                </c:pt>
                <c:pt idx="17">
                  <c:v>470</c:v>
                </c:pt>
                <c:pt idx="18">
                  <c:v>444.7</c:v>
                </c:pt>
                <c:pt idx="19">
                  <c:v>422</c:v>
                </c:pt>
                <c:pt idx="20">
                  <c:v>401.6</c:v>
                </c:pt>
                <c:pt idx="21">
                  <c:v>383</c:v>
                </c:pt>
                <c:pt idx="22">
                  <c:v>366</c:v>
                </c:pt>
                <c:pt idx="23">
                  <c:v>350.5</c:v>
                </c:pt>
                <c:pt idx="24">
                  <c:v>336.3</c:v>
                </c:pt>
                <c:pt idx="25">
                  <c:v>325.7</c:v>
                </c:pt>
                <c:pt idx="26">
                  <c:v>313.3</c:v>
                </c:pt>
                <c:pt idx="27">
                  <c:v>301.9</c:v>
                </c:pt>
                <c:pt idx="28">
                  <c:v>291.3</c:v>
                </c:pt>
                <c:pt idx="29">
                  <c:v>281.4</c:v>
                </c:pt>
                <c:pt idx="30">
                  <c:v>263.4</c:v>
                </c:pt>
              </c:numCache>
            </c:numRef>
          </c:yVal>
          <c:smooth val="0"/>
        </c:ser>
        <c:axId val="90228259"/>
        <c:axId val="69702875"/>
      </c:scatterChart>
      <c:valAx>
        <c:axId val="90228259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69702875"/>
        <c:crosses val="autoZero"/>
        <c:crossBetween val="midCat"/>
      </c:valAx>
      <c:valAx>
        <c:axId val="6970287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0228259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Total'!$B$1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Total'!$B$2:$B$16</c:f>
              <c:numCache>
                <c:formatCode>General</c:formatCode>
                <c:ptCount val="15"/>
                <c:pt idx="0">
                  <c:v>950</c:v>
                </c:pt>
                <c:pt idx="1">
                  <c:v>950</c:v>
                </c:pt>
                <c:pt idx="2">
                  <c:v>950</c:v>
                </c:pt>
                <c:pt idx="3">
                  <c:v>950</c:v>
                </c:pt>
                <c:pt idx="4">
                  <c:v>948</c:v>
                </c:pt>
                <c:pt idx="5">
                  <c:v>912</c:v>
                </c:pt>
                <c:pt idx="6">
                  <c:v>890</c:v>
                </c:pt>
                <c:pt idx="7">
                  <c:v>877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Total'!$C$1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135.288936678904</c:v>
                </c:pt>
                <c:pt idx="2">
                  <c:v>439.689044206436</c:v>
                </c:pt>
                <c:pt idx="3">
                  <c:v>520.862406213779</c:v>
                </c:pt>
                <c:pt idx="4">
                  <c:v>675.020589324213</c:v>
                </c:pt>
                <c:pt idx="5">
                  <c:v>727.313323585785</c:v>
                </c:pt>
                <c:pt idx="6">
                  <c:v>760.466233542468</c:v>
                </c:pt>
                <c:pt idx="7">
                  <c:v>774.336909787231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S Total'!$D$1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Total'!$D$2:$D$16</c:f>
              <c:numCache>
                <c:formatCode>General</c:formatCode>
                <c:ptCount val="15"/>
                <c:pt idx="0">
                  <c:v>1050</c:v>
                </c:pt>
                <c:pt idx="1">
                  <c:v>1050</c:v>
                </c:pt>
                <c:pt idx="2">
                  <c:v>1050</c:v>
                </c:pt>
                <c:pt idx="3">
                  <c:v>1043</c:v>
                </c:pt>
                <c:pt idx="4">
                  <c:v>1008</c:v>
                </c:pt>
                <c:pt idx="5">
                  <c:v>972</c:v>
                </c:pt>
                <c:pt idx="6">
                  <c:v>940</c:v>
                </c:pt>
                <c:pt idx="7">
                  <c:v>910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S Total'!$E$1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149.529877381946</c:v>
                </c:pt>
                <c:pt idx="2">
                  <c:v>485.972101491324</c:v>
                </c:pt>
                <c:pt idx="3">
                  <c:v>571.852094401022</c:v>
                </c:pt>
                <c:pt idx="4">
                  <c:v>717.743411433341</c:v>
                </c:pt>
                <c:pt idx="5">
                  <c:v>775.162884348008</c:v>
                </c:pt>
                <c:pt idx="6">
                  <c:v>803.189055651596</c:v>
                </c:pt>
                <c:pt idx="7">
                  <c:v>803.473874465657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99603782"/>
        <c:axId val="73535021"/>
      </c:scatterChart>
      <c:valAx>
        <c:axId val="99603782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"/>
              </a:defRPr>
            </a:pPr>
          </a:p>
        </c:txPr>
        <c:crossAx val="73535021"/>
        <c:crosses val="autoZero"/>
        <c:crossBetween val="midCat"/>
      </c:valAx>
      <c:valAx>
        <c:axId val="7353502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"/>
              </a:defRPr>
            </a:pPr>
          </a:p>
        </c:txPr>
        <c:crossAx val="99603782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Rear'!$B$1:$B$1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Rear'!$B$2:$B$16</c:f>
              <c:numCache>
                <c:formatCode>General</c:formatCode>
                <c:ptCount val="15"/>
                <c:pt idx="0">
                  <c:v>340</c:v>
                </c:pt>
                <c:pt idx="1">
                  <c:v>340</c:v>
                </c:pt>
                <c:pt idx="2">
                  <c:v>340</c:v>
                </c:pt>
                <c:pt idx="3">
                  <c:v>340</c:v>
                </c:pt>
                <c:pt idx="4">
                  <c:v>340</c:v>
                </c:pt>
                <c:pt idx="5">
                  <c:v>340</c:v>
                </c:pt>
                <c:pt idx="6">
                  <c:v>340</c:v>
                </c:pt>
                <c:pt idx="7">
                  <c:v>340</c:v>
                </c:pt>
                <c:pt idx="8">
                  <c:v>340</c:v>
                </c:pt>
                <c:pt idx="9">
                  <c:v>340</c:v>
                </c:pt>
                <c:pt idx="10">
                  <c:v>340</c:v>
                </c:pt>
                <c:pt idx="11">
                  <c:v>336</c:v>
                </c:pt>
                <c:pt idx="12">
                  <c:v>277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Rear'!$C$1:$C$1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Rear'!$C$2:$C$16</c:f>
              <c:numCache>
                <c:formatCode>General</c:formatCode>
                <c:ptCount val="15"/>
                <c:pt idx="0">
                  <c:v>0</c:v>
                </c:pt>
                <c:pt idx="1">
                  <c:v>48.4191983903444</c:v>
                </c:pt>
                <c:pt idx="2">
                  <c:v>157.362394768619</c:v>
                </c:pt>
                <c:pt idx="3">
                  <c:v>186.413913802826</c:v>
                </c:pt>
                <c:pt idx="4">
                  <c:v>242.095991951722</c:v>
                </c:pt>
                <c:pt idx="5">
                  <c:v>271.147510985929</c:v>
                </c:pt>
                <c:pt idx="6">
                  <c:v>290.515190342067</c:v>
                </c:pt>
                <c:pt idx="7">
                  <c:v>300.199030020135</c:v>
                </c:pt>
                <c:pt idx="8">
                  <c:v>338.934388732411</c:v>
                </c:pt>
                <c:pt idx="9">
                  <c:v>387.353587122755</c:v>
                </c:pt>
                <c:pt idx="10">
                  <c:v>435.7727855131</c:v>
                </c:pt>
                <c:pt idx="11">
                  <c:v>478.495607622227</c:v>
                </c:pt>
                <c:pt idx="12">
                  <c:v>473.368868969132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'4S Rear'!$D$1:$D$1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Rear'!$D$2:$D$16</c:f>
              <c:numCache>
                <c:formatCode>General</c:formatCode>
                <c:ptCount val="15"/>
                <c:pt idx="0">
                  <c:v>360</c:v>
                </c:pt>
                <c:pt idx="1">
                  <c:v>360</c:v>
                </c:pt>
                <c:pt idx="2">
                  <c:v>360</c:v>
                </c:pt>
                <c:pt idx="3">
                  <c:v>360</c:v>
                </c:pt>
                <c:pt idx="4">
                  <c:v>360</c:v>
                </c:pt>
                <c:pt idx="5">
                  <c:v>360</c:v>
                </c:pt>
                <c:pt idx="6">
                  <c:v>360</c:v>
                </c:pt>
                <c:pt idx="7">
                  <c:v>360</c:v>
                </c:pt>
                <c:pt idx="8">
                  <c:v>360</c:v>
                </c:pt>
                <c:pt idx="9">
                  <c:v>360</c:v>
                </c:pt>
                <c:pt idx="10">
                  <c:v>360</c:v>
                </c:pt>
                <c:pt idx="11">
                  <c:v>336</c:v>
                </c:pt>
                <c:pt idx="12">
                  <c:v>277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'4S Rear'!$E$1:$E$1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Rear'!$E$2:$E$16</c:f>
              <c:numCache>
                <c:formatCode>General</c:formatCode>
                <c:ptCount val="15"/>
                <c:pt idx="0">
                  <c:v>0</c:v>
                </c:pt>
                <c:pt idx="1">
                  <c:v>51.2673865309529</c:v>
                </c:pt>
                <c:pt idx="2">
                  <c:v>166.619006225597</c:v>
                </c:pt>
                <c:pt idx="3">
                  <c:v>197.379438144169</c:v>
                </c:pt>
                <c:pt idx="4">
                  <c:v>256.336932654765</c:v>
                </c:pt>
                <c:pt idx="5">
                  <c:v>287.097364573336</c:v>
                </c:pt>
                <c:pt idx="6">
                  <c:v>307.604319185718</c:v>
                </c:pt>
                <c:pt idx="7">
                  <c:v>317.857796491908</c:v>
                </c:pt>
                <c:pt idx="8">
                  <c:v>358.87170571667</c:v>
                </c:pt>
                <c:pt idx="9">
                  <c:v>410.139092247623</c:v>
                </c:pt>
                <c:pt idx="10">
                  <c:v>461.406478778576</c:v>
                </c:pt>
                <c:pt idx="11">
                  <c:v>478.495607622227</c:v>
                </c:pt>
                <c:pt idx="12">
                  <c:v>473.368868969132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axId val="18776436"/>
        <c:axId val="5713246"/>
      </c:scatterChart>
      <c:valAx>
        <c:axId val="18776436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713246"/>
        <c:crosses val="autoZero"/>
        <c:crossBetween val="midCat"/>
      </c:valAx>
      <c:valAx>
        <c:axId val="5713246"/>
        <c:scaling>
          <c:orientation val="minMax"/>
          <c:max val="500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18776436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Rear'!$B$1:$B$1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Rear'!$D$2:$D$16</c:f>
              <c:numCache>
                <c:formatCode>General</c:formatCode>
                <c:ptCount val="15"/>
                <c:pt idx="0">
                  <c:v>360</c:v>
                </c:pt>
                <c:pt idx="1">
                  <c:v>360</c:v>
                </c:pt>
                <c:pt idx="2">
                  <c:v>360</c:v>
                </c:pt>
                <c:pt idx="3">
                  <c:v>360</c:v>
                </c:pt>
                <c:pt idx="4">
                  <c:v>360</c:v>
                </c:pt>
                <c:pt idx="5">
                  <c:v>360</c:v>
                </c:pt>
                <c:pt idx="6">
                  <c:v>360</c:v>
                </c:pt>
                <c:pt idx="7">
                  <c:v>360</c:v>
                </c:pt>
                <c:pt idx="8">
                  <c:v>360</c:v>
                </c:pt>
                <c:pt idx="9">
                  <c:v>360</c:v>
                </c:pt>
                <c:pt idx="10">
                  <c:v>360</c:v>
                </c:pt>
                <c:pt idx="11">
                  <c:v>336</c:v>
                </c:pt>
                <c:pt idx="12">
                  <c:v>277</c:v>
                </c:pt>
                <c:pt idx="13">
                  <c:v>230</c:v>
                </c:pt>
                <c:pt idx="14">
                  <c:v>195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Rear'!$C$1:$C$1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Rear'!$A$2:$A$16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Rear'!$E$2:$E$16</c:f>
              <c:numCache>
                <c:formatCode>General</c:formatCode>
                <c:ptCount val="15"/>
                <c:pt idx="0">
                  <c:v>0</c:v>
                </c:pt>
                <c:pt idx="1">
                  <c:v>51.2673865309529</c:v>
                </c:pt>
                <c:pt idx="2">
                  <c:v>166.619006225597</c:v>
                </c:pt>
                <c:pt idx="3">
                  <c:v>197.379438144169</c:v>
                </c:pt>
                <c:pt idx="4">
                  <c:v>256.336932654765</c:v>
                </c:pt>
                <c:pt idx="5">
                  <c:v>287.097364573336</c:v>
                </c:pt>
                <c:pt idx="6">
                  <c:v>307.604319185718</c:v>
                </c:pt>
                <c:pt idx="7">
                  <c:v>317.857796491908</c:v>
                </c:pt>
                <c:pt idx="8">
                  <c:v>358.87170571667</c:v>
                </c:pt>
                <c:pt idx="9">
                  <c:v>410.139092247623</c:v>
                </c:pt>
                <c:pt idx="10">
                  <c:v>461.406478778576</c:v>
                </c:pt>
                <c:pt idx="11">
                  <c:v>478.495607622227</c:v>
                </c:pt>
                <c:pt idx="12">
                  <c:v>473.368868969132</c:v>
                </c:pt>
                <c:pt idx="13">
                  <c:v>458.558290637968</c:v>
                </c:pt>
                <c:pt idx="14">
                  <c:v>444.317349934925</c:v>
                </c:pt>
              </c:numCache>
            </c:numRef>
          </c:yVal>
          <c:smooth val="0"/>
        </c:ser>
        <c:axId val="51195221"/>
        <c:axId val="35770271"/>
      </c:scatterChart>
      <c:valAx>
        <c:axId val="51195221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5770271"/>
        <c:crosses val="autoZero"/>
        <c:crossBetween val="midCat"/>
      </c:valAx>
      <c:valAx>
        <c:axId val="35770271"/>
        <c:scaling>
          <c:orientation val="minMax"/>
          <c:max val="500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1195221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Total'!$B$1:$B$1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Total'!$B$2:$B$16</c:f>
              <c:numCache>
                <c:formatCode>General</c:formatCode>
                <c:ptCount val="15"/>
                <c:pt idx="0">
                  <c:v>640</c:v>
                </c:pt>
                <c:pt idx="1">
                  <c:v>640</c:v>
                </c:pt>
                <c:pt idx="2">
                  <c:v>640</c:v>
                </c:pt>
                <c:pt idx="3">
                  <c:v>640</c:v>
                </c:pt>
                <c:pt idx="4">
                  <c:v>640</c:v>
                </c:pt>
                <c:pt idx="5">
                  <c:v>640</c:v>
                </c:pt>
                <c:pt idx="6">
                  <c:v>640</c:v>
                </c:pt>
                <c:pt idx="7">
                  <c:v>635</c:v>
                </c:pt>
                <c:pt idx="8">
                  <c:v>622</c:v>
                </c:pt>
                <c:pt idx="9">
                  <c:v>578</c:v>
                </c:pt>
                <c:pt idx="10">
                  <c:v>542</c:v>
                </c:pt>
                <c:pt idx="11">
                  <c:v>511</c:v>
                </c:pt>
                <c:pt idx="12">
                  <c:v>412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Total'!$C$1:$C$1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91.1420204994719</c:v>
                </c:pt>
                <c:pt idx="2">
                  <c:v>296.211566623283</c:v>
                </c:pt>
                <c:pt idx="3">
                  <c:v>350.896778922967</c:v>
                </c:pt>
                <c:pt idx="4">
                  <c:v>455.710102497359</c:v>
                </c:pt>
                <c:pt idx="5">
                  <c:v>510.395314797042</c:v>
                </c:pt>
                <c:pt idx="6">
                  <c:v>546.852122996831</c:v>
                </c:pt>
                <c:pt idx="7">
                  <c:v>560.665835478782</c:v>
                </c:pt>
                <c:pt idx="8">
                  <c:v>620.050558210469</c:v>
                </c:pt>
                <c:pt idx="9">
                  <c:v>658.501098108684</c:v>
                </c:pt>
                <c:pt idx="10">
                  <c:v>694.673087494412</c:v>
                </c:pt>
                <c:pt idx="11">
                  <c:v>727.712069925471</c:v>
                </c:pt>
                <c:pt idx="12">
                  <c:v>704.07210835842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'4S Total'!$D$1:$D$1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Total'!$D$2:$D$16</c:f>
              <c:numCache>
                <c:formatCode>General</c:formatCode>
                <c:ptCount val="15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660</c:v>
                </c:pt>
                <c:pt idx="6">
                  <c:v>660</c:v>
                </c:pt>
                <c:pt idx="7">
                  <c:v>655</c:v>
                </c:pt>
                <c:pt idx="8">
                  <c:v>642</c:v>
                </c:pt>
                <c:pt idx="9">
                  <c:v>598</c:v>
                </c:pt>
                <c:pt idx="10">
                  <c:v>562</c:v>
                </c:pt>
                <c:pt idx="11">
                  <c:v>511</c:v>
                </c:pt>
                <c:pt idx="12">
                  <c:v>412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'4S Total'!$E$1:$E$1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93.9902086400803</c:v>
                </c:pt>
                <c:pt idx="2">
                  <c:v>305.468178080261</c:v>
                </c:pt>
                <c:pt idx="3">
                  <c:v>361.862303264309</c:v>
                </c:pt>
                <c:pt idx="4">
                  <c:v>469.951043200402</c:v>
                </c:pt>
                <c:pt idx="5">
                  <c:v>526.34516838445</c:v>
                </c:pt>
                <c:pt idx="6">
                  <c:v>563.941251840482</c:v>
                </c:pt>
                <c:pt idx="7">
                  <c:v>578.324601950555</c:v>
                </c:pt>
                <c:pt idx="8">
                  <c:v>639.987875194729</c:v>
                </c:pt>
                <c:pt idx="9">
                  <c:v>681.286603233552</c:v>
                </c:pt>
                <c:pt idx="10">
                  <c:v>720.306780759889</c:v>
                </c:pt>
                <c:pt idx="11">
                  <c:v>727.712069925471</c:v>
                </c:pt>
                <c:pt idx="12">
                  <c:v>704.07210835842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90346044"/>
        <c:axId val="47521084"/>
      </c:scatterChart>
      <c:valAx>
        <c:axId val="90346044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47521084"/>
        <c:crosses val="autoZero"/>
        <c:crossBetween val="midCat"/>
      </c:valAx>
      <c:valAx>
        <c:axId val="47521084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0346044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Total'!$B$1:$B$1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Total'!$D$2:$E$16</c:f>
              <c:numCache>
                <c:formatCode>General</c:formatCode>
                <c:ptCount val="30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660</c:v>
                </c:pt>
                <c:pt idx="6">
                  <c:v>660</c:v>
                </c:pt>
                <c:pt idx="7">
                  <c:v>655</c:v>
                </c:pt>
                <c:pt idx="8">
                  <c:v>642</c:v>
                </c:pt>
                <c:pt idx="9">
                  <c:v>598</c:v>
                </c:pt>
                <c:pt idx="10">
                  <c:v>562</c:v>
                </c:pt>
                <c:pt idx="11">
                  <c:v>511</c:v>
                </c:pt>
                <c:pt idx="12">
                  <c:v>412</c:v>
                </c:pt>
                <c:pt idx="13">
                  <c:v>338</c:v>
                </c:pt>
                <c:pt idx="14">
                  <c:v>285</c:v>
                </c:pt>
                <c:pt idx="15">
                  <c:v>0</c:v>
                </c:pt>
                <c:pt idx="16">
                  <c:v>93.9902086400803</c:v>
                </c:pt>
                <c:pt idx="17">
                  <c:v>305.468178080261</c:v>
                </c:pt>
                <c:pt idx="18">
                  <c:v>361.862303264309</c:v>
                </c:pt>
                <c:pt idx="19">
                  <c:v>469.951043200402</c:v>
                </c:pt>
                <c:pt idx="20">
                  <c:v>526.34516838445</c:v>
                </c:pt>
                <c:pt idx="21">
                  <c:v>563.941251840482</c:v>
                </c:pt>
                <c:pt idx="22">
                  <c:v>578.324601950555</c:v>
                </c:pt>
                <c:pt idx="23">
                  <c:v>639.987875194729</c:v>
                </c:pt>
                <c:pt idx="24">
                  <c:v>681.286603233552</c:v>
                </c:pt>
                <c:pt idx="25">
                  <c:v>720.306780759889</c:v>
                </c:pt>
                <c:pt idx="26">
                  <c:v>727.712069925471</c:v>
                </c:pt>
                <c:pt idx="27">
                  <c:v>704.07210835842</c:v>
                </c:pt>
                <c:pt idx="28">
                  <c:v>673.88131406797</c:v>
                </c:pt>
                <c:pt idx="29">
                  <c:v>649.386896058737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Total'!$C$1:$C$1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93.9902086400803</c:v>
                </c:pt>
                <c:pt idx="2">
                  <c:v>305.468178080261</c:v>
                </c:pt>
                <c:pt idx="3">
                  <c:v>361.862303264309</c:v>
                </c:pt>
                <c:pt idx="4">
                  <c:v>469.951043200402</c:v>
                </c:pt>
                <c:pt idx="5">
                  <c:v>526.34516838445</c:v>
                </c:pt>
                <c:pt idx="6">
                  <c:v>563.941251840482</c:v>
                </c:pt>
                <c:pt idx="7">
                  <c:v>578.324601950555</c:v>
                </c:pt>
                <c:pt idx="8">
                  <c:v>639.987875194729</c:v>
                </c:pt>
                <c:pt idx="9">
                  <c:v>681.286603233552</c:v>
                </c:pt>
                <c:pt idx="10">
                  <c:v>720.306780759889</c:v>
                </c:pt>
                <c:pt idx="11">
                  <c:v>727.712069925471</c:v>
                </c:pt>
                <c:pt idx="12">
                  <c:v>704.07210835842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77868006"/>
        <c:axId val="58442958"/>
      </c:scatterChart>
      <c:valAx>
        <c:axId val="77868006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8442958"/>
        <c:crosses val="autoZero"/>
        <c:crossBetween val="midCat"/>
      </c:valAx>
      <c:valAx>
        <c:axId val="58442958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77868006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'4S 1st'!$F$2:$F$32</c:f>
              <c:numCache>
                <c:formatCode>General</c:formatCode>
                <c:ptCount val="31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660</c:v>
                </c:pt>
                <c:pt idx="6">
                  <c:v>660</c:v>
                </c:pt>
                <c:pt idx="7">
                  <c:v>660</c:v>
                </c:pt>
                <c:pt idx="8">
                  <c:v>660</c:v>
                </c:pt>
                <c:pt idx="9">
                  <c:v>660</c:v>
                </c:pt>
                <c:pt idx="10">
                  <c:v>660</c:v>
                </c:pt>
                <c:pt idx="11">
                  <c:v>660</c:v>
                </c:pt>
                <c:pt idx="12">
                  <c:v>660</c:v>
                </c:pt>
                <c:pt idx="13">
                  <c:v>660</c:v>
                </c:pt>
                <c:pt idx="14">
                  <c:v>660</c:v>
                </c:pt>
                <c:pt idx="15">
                  <c:v>660</c:v>
                </c:pt>
                <c:pt idx="16">
                  <c:v>660</c:v>
                </c:pt>
                <c:pt idx="17">
                  <c:v>660</c:v>
                </c:pt>
                <c:pt idx="18">
                  <c:v>648</c:v>
                </c:pt>
                <c:pt idx="19">
                  <c:v>636</c:v>
                </c:pt>
                <c:pt idx="20">
                  <c:v>621.25</c:v>
                </c:pt>
                <c:pt idx="21">
                  <c:v>606.5</c:v>
                </c:pt>
                <c:pt idx="22">
                  <c:v>591.75</c:v>
                </c:pt>
                <c:pt idx="23">
                  <c:v>572.360824742268</c:v>
                </c:pt>
                <c:pt idx="24">
                  <c:v>556.296391752577</c:v>
                </c:pt>
                <c:pt idx="25">
                  <c:v>540.35824742268</c:v>
                </c:pt>
                <c:pt idx="26">
                  <c:v>524.420103092784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'4S 1st'!$G$2:$G$32</c:f>
              <c:numCache>
                <c:formatCode>General</c:formatCode>
                <c:ptCount val="31"/>
                <c:pt idx="0">
                  <c:v>635.3</c:v>
                </c:pt>
                <c:pt idx="1">
                  <c:v>635.3</c:v>
                </c:pt>
                <c:pt idx="2">
                  <c:v>635.3</c:v>
                </c:pt>
                <c:pt idx="3">
                  <c:v>635.3</c:v>
                </c:pt>
                <c:pt idx="4">
                  <c:v>635.3</c:v>
                </c:pt>
                <c:pt idx="5">
                  <c:v>635.3</c:v>
                </c:pt>
                <c:pt idx="6">
                  <c:v>635.3</c:v>
                </c:pt>
                <c:pt idx="7">
                  <c:v>635.3</c:v>
                </c:pt>
                <c:pt idx="8">
                  <c:v>635.3</c:v>
                </c:pt>
                <c:pt idx="9">
                  <c:v>635.3</c:v>
                </c:pt>
                <c:pt idx="10">
                  <c:v>626.7</c:v>
                </c:pt>
                <c:pt idx="11">
                  <c:v>573.6</c:v>
                </c:pt>
                <c:pt idx="12">
                  <c:v>537.1</c:v>
                </c:pt>
                <c:pt idx="13">
                  <c:v>497.6</c:v>
                </c:pt>
                <c:pt idx="14">
                  <c:v>463.6</c:v>
                </c:pt>
                <c:pt idx="15">
                  <c:v>433.8</c:v>
                </c:pt>
                <c:pt idx="16">
                  <c:v>407.7</c:v>
                </c:pt>
                <c:pt idx="17">
                  <c:v>384.5</c:v>
                </c:pt>
                <c:pt idx="18">
                  <c:v>363.9</c:v>
                </c:pt>
                <c:pt idx="19">
                  <c:v>345.3</c:v>
                </c:pt>
                <c:pt idx="20">
                  <c:v>328.5</c:v>
                </c:pt>
                <c:pt idx="21">
                  <c:v>313.3</c:v>
                </c:pt>
                <c:pt idx="22">
                  <c:v>299.5</c:v>
                </c:pt>
                <c:pt idx="23">
                  <c:v>286.8</c:v>
                </c:pt>
                <c:pt idx="24">
                  <c:v>275.1</c:v>
                </c:pt>
                <c:pt idx="25">
                  <c:v>266.5</c:v>
                </c:pt>
                <c:pt idx="26">
                  <c:v>256.4</c:v>
                </c:pt>
                <c:pt idx="27">
                  <c:v>247</c:v>
                </c:pt>
                <c:pt idx="28">
                  <c:v>238.3</c:v>
                </c:pt>
                <c:pt idx="29">
                  <c:v>230.2</c:v>
                </c:pt>
                <c:pt idx="30">
                  <c:v>215.5</c:v>
                </c:pt>
              </c:numCache>
            </c:numRef>
          </c:yVal>
          <c:smooth val="0"/>
        </c:ser>
        <c:axId val="91651363"/>
        <c:axId val="59991322"/>
      </c:scatterChart>
      <c:valAx>
        <c:axId val="91651363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9991322"/>
        <c:crosses val="autoZero"/>
        <c:crossBetween val="midCat"/>
      </c:valAx>
      <c:valAx>
        <c:axId val="5999132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1651363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'e-tron GT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'e-tron GT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'e-tron GT 1st'!$F$2:$F$32</c:f>
              <c:numCache>
                <c:formatCode>General</c:formatCode>
                <c:ptCount val="31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660</c:v>
                </c:pt>
                <c:pt idx="6">
                  <c:v>660</c:v>
                </c:pt>
                <c:pt idx="7">
                  <c:v>660</c:v>
                </c:pt>
                <c:pt idx="8">
                  <c:v>660</c:v>
                </c:pt>
                <c:pt idx="9">
                  <c:v>660</c:v>
                </c:pt>
                <c:pt idx="10">
                  <c:v>660</c:v>
                </c:pt>
                <c:pt idx="11">
                  <c:v>660</c:v>
                </c:pt>
                <c:pt idx="12">
                  <c:v>660</c:v>
                </c:pt>
                <c:pt idx="13">
                  <c:v>660</c:v>
                </c:pt>
                <c:pt idx="14">
                  <c:v>660</c:v>
                </c:pt>
                <c:pt idx="15">
                  <c:v>660</c:v>
                </c:pt>
                <c:pt idx="16">
                  <c:v>660</c:v>
                </c:pt>
                <c:pt idx="17">
                  <c:v>660</c:v>
                </c:pt>
                <c:pt idx="18">
                  <c:v>648</c:v>
                </c:pt>
                <c:pt idx="19">
                  <c:v>636</c:v>
                </c:pt>
                <c:pt idx="20">
                  <c:v>621.25</c:v>
                </c:pt>
                <c:pt idx="21">
                  <c:v>606.5</c:v>
                </c:pt>
                <c:pt idx="22">
                  <c:v>591.75</c:v>
                </c:pt>
                <c:pt idx="23">
                  <c:v>572.360824742268</c:v>
                </c:pt>
                <c:pt idx="24">
                  <c:v>556.296391752577</c:v>
                </c:pt>
                <c:pt idx="25">
                  <c:v>540.35824742268</c:v>
                </c:pt>
                <c:pt idx="26">
                  <c:v>524.420103092784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'e-tron GT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'e-tron GT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'e-tron GT 1st'!$G$2:$G$32</c:f>
              <c:numCache>
                <c:formatCode>General</c:formatCode>
                <c:ptCount val="31"/>
                <c:pt idx="0">
                  <c:v>635.3</c:v>
                </c:pt>
                <c:pt idx="1">
                  <c:v>635.3</c:v>
                </c:pt>
                <c:pt idx="2">
                  <c:v>635.3</c:v>
                </c:pt>
                <c:pt idx="3">
                  <c:v>635.3</c:v>
                </c:pt>
                <c:pt idx="4">
                  <c:v>635.3</c:v>
                </c:pt>
                <c:pt idx="5">
                  <c:v>635.3</c:v>
                </c:pt>
                <c:pt idx="6">
                  <c:v>635.3</c:v>
                </c:pt>
                <c:pt idx="7">
                  <c:v>635.3</c:v>
                </c:pt>
                <c:pt idx="8">
                  <c:v>635.3</c:v>
                </c:pt>
                <c:pt idx="9">
                  <c:v>635.3</c:v>
                </c:pt>
                <c:pt idx="10">
                  <c:v>609.2</c:v>
                </c:pt>
                <c:pt idx="11">
                  <c:v>557.6</c:v>
                </c:pt>
                <c:pt idx="12">
                  <c:v>522.2</c:v>
                </c:pt>
                <c:pt idx="13">
                  <c:v>483.8</c:v>
                </c:pt>
                <c:pt idx="14">
                  <c:v>450.7</c:v>
                </c:pt>
                <c:pt idx="15">
                  <c:v>421.8</c:v>
                </c:pt>
                <c:pt idx="16">
                  <c:v>396.4</c:v>
                </c:pt>
                <c:pt idx="17">
                  <c:v>373.9</c:v>
                </c:pt>
                <c:pt idx="18">
                  <c:v>353.8</c:v>
                </c:pt>
                <c:pt idx="19">
                  <c:v>335.7</c:v>
                </c:pt>
                <c:pt idx="20">
                  <c:v>319.4</c:v>
                </c:pt>
                <c:pt idx="21">
                  <c:v>304.6</c:v>
                </c:pt>
                <c:pt idx="22">
                  <c:v>291.1</c:v>
                </c:pt>
                <c:pt idx="23">
                  <c:v>278.8</c:v>
                </c:pt>
                <c:pt idx="24">
                  <c:v>267.5</c:v>
                </c:pt>
                <c:pt idx="25">
                  <c:v>259.1</c:v>
                </c:pt>
                <c:pt idx="26">
                  <c:v>249.2</c:v>
                </c:pt>
                <c:pt idx="27">
                  <c:v>240.1</c:v>
                </c:pt>
                <c:pt idx="28">
                  <c:v>231.7</c:v>
                </c:pt>
                <c:pt idx="29">
                  <c:v>223.8</c:v>
                </c:pt>
                <c:pt idx="30">
                  <c:v>209.6</c:v>
                </c:pt>
              </c:numCache>
            </c:numRef>
          </c:yVal>
          <c:smooth val="0"/>
        </c:ser>
        <c:axId val="37276910"/>
        <c:axId val="51487073"/>
      </c:scatterChart>
      <c:valAx>
        <c:axId val="37276910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51487073"/>
        <c:crosses val="autoZero"/>
        <c:crossBetween val="midCat"/>
      </c:valAx>
      <c:valAx>
        <c:axId val="51487073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7276910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'4 1st'!$F$2:$F$32</c:f>
              <c:numCache>
                <c:formatCode>General</c:formatCode>
                <c:ptCount val="31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660</c:v>
                </c:pt>
                <c:pt idx="6">
                  <c:v>660</c:v>
                </c:pt>
                <c:pt idx="7">
                  <c:v>660</c:v>
                </c:pt>
                <c:pt idx="8">
                  <c:v>660</c:v>
                </c:pt>
                <c:pt idx="9">
                  <c:v>660</c:v>
                </c:pt>
                <c:pt idx="10">
                  <c:v>660</c:v>
                </c:pt>
                <c:pt idx="11">
                  <c:v>660</c:v>
                </c:pt>
                <c:pt idx="12">
                  <c:v>660</c:v>
                </c:pt>
                <c:pt idx="13">
                  <c:v>660</c:v>
                </c:pt>
                <c:pt idx="14">
                  <c:v>660</c:v>
                </c:pt>
                <c:pt idx="15">
                  <c:v>660</c:v>
                </c:pt>
                <c:pt idx="16">
                  <c:v>660</c:v>
                </c:pt>
                <c:pt idx="17">
                  <c:v>660</c:v>
                </c:pt>
                <c:pt idx="18">
                  <c:v>648</c:v>
                </c:pt>
                <c:pt idx="19">
                  <c:v>636</c:v>
                </c:pt>
                <c:pt idx="20">
                  <c:v>621.25</c:v>
                </c:pt>
                <c:pt idx="21">
                  <c:v>606.5</c:v>
                </c:pt>
                <c:pt idx="22">
                  <c:v>591.75</c:v>
                </c:pt>
                <c:pt idx="23">
                  <c:v>572.360824742268</c:v>
                </c:pt>
                <c:pt idx="24">
                  <c:v>556.296391752577</c:v>
                </c:pt>
                <c:pt idx="25">
                  <c:v>540.35824742268</c:v>
                </c:pt>
                <c:pt idx="26">
                  <c:v>524.420103092784</c:v>
                </c:pt>
                <c:pt idx="27">
                  <c:v>502.474226804124</c:v>
                </c:pt>
                <c:pt idx="28">
                  <c:v>482.384020618557</c:v>
                </c:pt>
                <c:pt idx="29">
                  <c:v>462.29381443299</c:v>
                </c:pt>
                <c:pt idx="30">
                  <c:v>424.092783505155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'4 1st'!$G$2:$G$32</c:f>
              <c:numCache>
                <c:formatCode>General</c:formatCode>
                <c:ptCount val="31"/>
                <c:pt idx="0">
                  <c:v>635.3</c:v>
                </c:pt>
                <c:pt idx="1">
                  <c:v>635.3</c:v>
                </c:pt>
                <c:pt idx="2">
                  <c:v>635.3</c:v>
                </c:pt>
                <c:pt idx="3">
                  <c:v>635.3</c:v>
                </c:pt>
                <c:pt idx="4">
                  <c:v>635.3</c:v>
                </c:pt>
                <c:pt idx="5">
                  <c:v>635.3</c:v>
                </c:pt>
                <c:pt idx="6">
                  <c:v>635.3</c:v>
                </c:pt>
                <c:pt idx="7">
                  <c:v>635.3</c:v>
                </c:pt>
                <c:pt idx="8">
                  <c:v>598.2</c:v>
                </c:pt>
                <c:pt idx="9">
                  <c:v>537.1</c:v>
                </c:pt>
                <c:pt idx="10">
                  <c:v>487.4</c:v>
                </c:pt>
                <c:pt idx="11">
                  <c:v>446.1</c:v>
                </c:pt>
                <c:pt idx="12">
                  <c:v>417.8</c:v>
                </c:pt>
                <c:pt idx="13">
                  <c:v>387.1</c:v>
                </c:pt>
                <c:pt idx="14">
                  <c:v>360.5</c:v>
                </c:pt>
                <c:pt idx="15">
                  <c:v>337.4</c:v>
                </c:pt>
                <c:pt idx="16">
                  <c:v>317.1</c:v>
                </c:pt>
                <c:pt idx="17">
                  <c:v>299.1</c:v>
                </c:pt>
                <c:pt idx="18">
                  <c:v>283</c:v>
                </c:pt>
                <c:pt idx="19">
                  <c:v>268.6</c:v>
                </c:pt>
                <c:pt idx="20">
                  <c:v>255.5</c:v>
                </c:pt>
                <c:pt idx="21">
                  <c:v>243.7</c:v>
                </c:pt>
                <c:pt idx="22">
                  <c:v>232.9</c:v>
                </c:pt>
                <c:pt idx="23">
                  <c:v>223</c:v>
                </c:pt>
                <c:pt idx="24">
                  <c:v>214</c:v>
                </c:pt>
                <c:pt idx="25">
                  <c:v>207.2</c:v>
                </c:pt>
                <c:pt idx="26">
                  <c:v>199.4</c:v>
                </c:pt>
                <c:pt idx="27">
                  <c:v>192.1</c:v>
                </c:pt>
                <c:pt idx="28">
                  <c:v>185.3</c:v>
                </c:pt>
                <c:pt idx="29">
                  <c:v>179</c:v>
                </c:pt>
                <c:pt idx="30">
                  <c:v>167.6</c:v>
                </c:pt>
              </c:numCache>
            </c:numRef>
          </c:yVal>
          <c:smooth val="0"/>
        </c:ser>
        <c:axId val="29977452"/>
        <c:axId val="77193366"/>
      </c:scatterChart>
      <c:valAx>
        <c:axId val="29977452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77193366"/>
        <c:crosses val="autoZero"/>
        <c:crossBetween val="midCat"/>
      </c:valAx>
      <c:valAx>
        <c:axId val="7719336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29977452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'RWD PB+ 1st'!$F$1:$F$1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'RWD PB+ 1st'!$E$2:$E$32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'RWD PB+ 1st'!$F$2:$F$32</c:f>
              <c:numCache>
                <c:formatCode>General</c:formatCode>
                <c:ptCount val="31"/>
                <c:pt idx="0">
                  <c:v>360</c:v>
                </c:pt>
                <c:pt idx="1">
                  <c:v>360</c:v>
                </c:pt>
                <c:pt idx="2">
                  <c:v>360</c:v>
                </c:pt>
                <c:pt idx="3">
                  <c:v>360</c:v>
                </c:pt>
                <c:pt idx="4">
                  <c:v>360</c:v>
                </c:pt>
                <c:pt idx="5">
                  <c:v>360</c:v>
                </c:pt>
                <c:pt idx="6">
                  <c:v>360</c:v>
                </c:pt>
                <c:pt idx="7">
                  <c:v>360</c:v>
                </c:pt>
                <c:pt idx="8">
                  <c:v>360</c:v>
                </c:pt>
                <c:pt idx="9">
                  <c:v>360</c:v>
                </c:pt>
                <c:pt idx="10">
                  <c:v>360</c:v>
                </c:pt>
                <c:pt idx="11">
                  <c:v>360</c:v>
                </c:pt>
                <c:pt idx="12">
                  <c:v>360</c:v>
                </c:pt>
                <c:pt idx="13">
                  <c:v>360</c:v>
                </c:pt>
                <c:pt idx="14">
                  <c:v>360</c:v>
                </c:pt>
                <c:pt idx="15">
                  <c:v>360</c:v>
                </c:pt>
                <c:pt idx="16">
                  <c:v>360</c:v>
                </c:pt>
                <c:pt idx="17">
                  <c:v>360</c:v>
                </c:pt>
                <c:pt idx="18">
                  <c:v>348</c:v>
                </c:pt>
                <c:pt idx="19">
                  <c:v>336</c:v>
                </c:pt>
                <c:pt idx="20">
                  <c:v>321.25</c:v>
                </c:pt>
                <c:pt idx="21">
                  <c:v>306.5</c:v>
                </c:pt>
                <c:pt idx="22">
                  <c:v>291.75</c:v>
                </c:pt>
                <c:pt idx="23">
                  <c:v>277</c:v>
                </c:pt>
                <c:pt idx="24">
                  <c:v>265.25</c:v>
                </c:pt>
                <c:pt idx="25">
                  <c:v>253.5</c:v>
                </c:pt>
                <c:pt idx="26">
                  <c:v>241.75</c:v>
                </c:pt>
                <c:pt idx="27">
                  <c:v>230</c:v>
                </c:pt>
                <c:pt idx="28">
                  <c:v>221.25</c:v>
                </c:pt>
                <c:pt idx="29">
                  <c:v>212.5</c:v>
                </c:pt>
                <c:pt idx="30">
                  <c:v>195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'RWD PB+ 1st'!$G$1:$G$1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'RWD PB+ 1st'!$E$2:$E$32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'RWD PB+ 1st'!$G$2:$G$32</c:f>
              <c:numCache>
                <c:formatCode>General</c:formatCode>
                <c:ptCount val="31"/>
                <c:pt idx="0">
                  <c:v>340</c:v>
                </c:pt>
                <c:pt idx="1">
                  <c:v>340</c:v>
                </c:pt>
                <c:pt idx="2">
                  <c:v>340</c:v>
                </c:pt>
                <c:pt idx="3">
                  <c:v>340</c:v>
                </c:pt>
                <c:pt idx="4">
                  <c:v>340</c:v>
                </c:pt>
                <c:pt idx="5">
                  <c:v>340</c:v>
                </c:pt>
                <c:pt idx="6">
                  <c:v>340</c:v>
                </c:pt>
                <c:pt idx="7">
                  <c:v>340</c:v>
                </c:pt>
                <c:pt idx="8">
                  <c:v>340</c:v>
                </c:pt>
                <c:pt idx="9">
                  <c:v>340</c:v>
                </c:pt>
                <c:pt idx="10">
                  <c:v>340</c:v>
                </c:pt>
                <c:pt idx="11">
                  <c:v>340</c:v>
                </c:pt>
                <c:pt idx="12">
                  <c:v>340</c:v>
                </c:pt>
                <c:pt idx="13">
                  <c:v>340</c:v>
                </c:pt>
                <c:pt idx="14">
                  <c:v>340</c:v>
                </c:pt>
                <c:pt idx="15">
                  <c:v>337.4</c:v>
                </c:pt>
                <c:pt idx="16">
                  <c:v>317.1</c:v>
                </c:pt>
                <c:pt idx="17">
                  <c:v>299.1</c:v>
                </c:pt>
                <c:pt idx="18">
                  <c:v>283</c:v>
                </c:pt>
                <c:pt idx="19">
                  <c:v>268.6</c:v>
                </c:pt>
                <c:pt idx="20">
                  <c:v>255.5</c:v>
                </c:pt>
                <c:pt idx="21">
                  <c:v>243.7</c:v>
                </c:pt>
                <c:pt idx="22">
                  <c:v>232.9</c:v>
                </c:pt>
                <c:pt idx="23">
                  <c:v>223.1</c:v>
                </c:pt>
                <c:pt idx="24">
                  <c:v>214</c:v>
                </c:pt>
                <c:pt idx="25">
                  <c:v>207.2</c:v>
                </c:pt>
                <c:pt idx="26">
                  <c:v>199.4</c:v>
                </c:pt>
                <c:pt idx="27">
                  <c:v>192.1</c:v>
                </c:pt>
                <c:pt idx="28">
                  <c:v>185.4</c:v>
                </c:pt>
                <c:pt idx="29">
                  <c:v>179</c:v>
                </c:pt>
                <c:pt idx="30">
                  <c:v>167.6</c:v>
                </c:pt>
              </c:numCache>
            </c:numRef>
          </c:yVal>
          <c:smooth val="0"/>
        </c:ser>
        <c:axId val="36724300"/>
        <c:axId val="28814940"/>
      </c:scatterChart>
      <c:valAx>
        <c:axId val="36724300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28814940"/>
        <c:crosses val="autoZero"/>
        <c:crossBetween val="midCat"/>
      </c:valAx>
      <c:valAx>
        <c:axId val="28814940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6724300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'RWD PB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'RWD PB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'RWD PB 1st'!$F$2:$F$32</c:f>
              <c:numCache>
                <c:formatCode>General</c:formatCode>
                <c:ptCount val="31"/>
                <c:pt idx="0">
                  <c:v>360</c:v>
                </c:pt>
                <c:pt idx="1">
                  <c:v>360</c:v>
                </c:pt>
                <c:pt idx="2">
                  <c:v>360</c:v>
                </c:pt>
                <c:pt idx="3">
                  <c:v>360</c:v>
                </c:pt>
                <c:pt idx="4">
                  <c:v>360</c:v>
                </c:pt>
                <c:pt idx="5">
                  <c:v>360</c:v>
                </c:pt>
                <c:pt idx="6">
                  <c:v>360</c:v>
                </c:pt>
                <c:pt idx="7">
                  <c:v>360</c:v>
                </c:pt>
                <c:pt idx="8">
                  <c:v>360</c:v>
                </c:pt>
                <c:pt idx="9">
                  <c:v>360</c:v>
                </c:pt>
                <c:pt idx="10">
                  <c:v>360</c:v>
                </c:pt>
                <c:pt idx="11">
                  <c:v>360</c:v>
                </c:pt>
                <c:pt idx="12">
                  <c:v>360</c:v>
                </c:pt>
                <c:pt idx="13">
                  <c:v>360</c:v>
                </c:pt>
                <c:pt idx="14">
                  <c:v>360</c:v>
                </c:pt>
                <c:pt idx="15">
                  <c:v>360</c:v>
                </c:pt>
                <c:pt idx="16">
                  <c:v>360</c:v>
                </c:pt>
                <c:pt idx="17">
                  <c:v>360</c:v>
                </c:pt>
                <c:pt idx="18">
                  <c:v>348</c:v>
                </c:pt>
                <c:pt idx="19">
                  <c:v>336</c:v>
                </c:pt>
                <c:pt idx="20">
                  <c:v>321.25</c:v>
                </c:pt>
                <c:pt idx="21">
                  <c:v>306.5</c:v>
                </c:pt>
                <c:pt idx="22">
                  <c:v>291.75</c:v>
                </c:pt>
                <c:pt idx="23">
                  <c:v>277</c:v>
                </c:pt>
                <c:pt idx="24">
                  <c:v>265.25</c:v>
                </c:pt>
                <c:pt idx="25">
                  <c:v>253.5</c:v>
                </c:pt>
                <c:pt idx="26">
                  <c:v>241.75</c:v>
                </c:pt>
                <c:pt idx="27">
                  <c:v>230</c:v>
                </c:pt>
                <c:pt idx="28">
                  <c:v>221.25</c:v>
                </c:pt>
                <c:pt idx="29">
                  <c:v>212.5</c:v>
                </c:pt>
                <c:pt idx="30">
                  <c:v>195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'RWD PB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'RWD PB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'RWD PB 1st'!$G$2:$G$32</c:f>
              <c:numCache>
                <c:formatCode>General</c:formatCode>
                <c:ptCount val="31"/>
                <c:pt idx="0">
                  <c:v>340</c:v>
                </c:pt>
                <c:pt idx="1">
                  <c:v>340</c:v>
                </c:pt>
                <c:pt idx="2">
                  <c:v>340</c:v>
                </c:pt>
                <c:pt idx="3">
                  <c:v>340</c:v>
                </c:pt>
                <c:pt idx="4">
                  <c:v>340</c:v>
                </c:pt>
                <c:pt idx="5">
                  <c:v>340</c:v>
                </c:pt>
                <c:pt idx="6">
                  <c:v>340</c:v>
                </c:pt>
                <c:pt idx="7">
                  <c:v>340</c:v>
                </c:pt>
                <c:pt idx="8">
                  <c:v>340</c:v>
                </c:pt>
                <c:pt idx="9">
                  <c:v>340</c:v>
                </c:pt>
                <c:pt idx="10">
                  <c:v>340</c:v>
                </c:pt>
                <c:pt idx="11">
                  <c:v>340</c:v>
                </c:pt>
                <c:pt idx="12">
                  <c:v>340</c:v>
                </c:pt>
                <c:pt idx="13">
                  <c:v>331.8</c:v>
                </c:pt>
                <c:pt idx="14">
                  <c:v>309</c:v>
                </c:pt>
                <c:pt idx="15">
                  <c:v>289.2</c:v>
                </c:pt>
                <c:pt idx="16">
                  <c:v>271.8</c:v>
                </c:pt>
                <c:pt idx="17">
                  <c:v>256.4</c:v>
                </c:pt>
                <c:pt idx="18">
                  <c:v>242.6</c:v>
                </c:pt>
                <c:pt idx="19">
                  <c:v>230.2</c:v>
                </c:pt>
                <c:pt idx="20">
                  <c:v>219</c:v>
                </c:pt>
                <c:pt idx="21">
                  <c:v>208.9</c:v>
                </c:pt>
                <c:pt idx="22">
                  <c:v>199.6</c:v>
                </c:pt>
                <c:pt idx="23">
                  <c:v>191.2</c:v>
                </c:pt>
                <c:pt idx="24">
                  <c:v>183.4</c:v>
                </c:pt>
                <c:pt idx="25">
                  <c:v>177.6</c:v>
                </c:pt>
                <c:pt idx="26">
                  <c:v>170.9</c:v>
                </c:pt>
                <c:pt idx="27">
                  <c:v>164.7</c:v>
                </c:pt>
                <c:pt idx="28">
                  <c:v>158.9</c:v>
                </c:pt>
                <c:pt idx="29">
                  <c:v>153.5</c:v>
                </c:pt>
                <c:pt idx="30">
                  <c:v>143.7</c:v>
                </c:pt>
              </c:numCache>
            </c:numRef>
          </c:yVal>
          <c:smooth val="0"/>
        </c:ser>
        <c:axId val="38565632"/>
        <c:axId val="71463319"/>
      </c:scatterChart>
      <c:valAx>
        <c:axId val="38565632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71463319"/>
        <c:crosses val="autoZero"/>
        <c:crossBetween val="midCat"/>
      </c:valAx>
      <c:valAx>
        <c:axId val="7146331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38565632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Total'!$B$1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Total'!$B$2:$B$16</c:f>
              <c:numCache>
                <c:formatCode>General</c:formatCode>
                <c:ptCount val="15"/>
                <c:pt idx="0">
                  <c:v>950</c:v>
                </c:pt>
                <c:pt idx="1">
                  <c:v>950</c:v>
                </c:pt>
                <c:pt idx="2">
                  <c:v>950</c:v>
                </c:pt>
                <c:pt idx="3">
                  <c:v>950</c:v>
                </c:pt>
                <c:pt idx="4">
                  <c:v>948</c:v>
                </c:pt>
                <c:pt idx="5">
                  <c:v>912</c:v>
                </c:pt>
                <c:pt idx="6">
                  <c:v>890</c:v>
                </c:pt>
                <c:pt idx="7">
                  <c:v>877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Total'!$C$1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135.288936678904</c:v>
                </c:pt>
                <c:pt idx="2">
                  <c:v>439.689044206436</c:v>
                </c:pt>
                <c:pt idx="3">
                  <c:v>520.862406213779</c:v>
                </c:pt>
                <c:pt idx="4">
                  <c:v>675.020589324213</c:v>
                </c:pt>
                <c:pt idx="5">
                  <c:v>727.313323585785</c:v>
                </c:pt>
                <c:pt idx="6">
                  <c:v>760.466233542468</c:v>
                </c:pt>
                <c:pt idx="7">
                  <c:v>774.336909787231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S Total'!$D$1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Total'!$D$2:$D$16</c:f>
              <c:numCache>
                <c:formatCode>General</c:formatCode>
                <c:ptCount val="15"/>
                <c:pt idx="0">
                  <c:v>1050</c:v>
                </c:pt>
                <c:pt idx="1">
                  <c:v>1050</c:v>
                </c:pt>
                <c:pt idx="2">
                  <c:v>1050</c:v>
                </c:pt>
                <c:pt idx="3">
                  <c:v>1043</c:v>
                </c:pt>
                <c:pt idx="4">
                  <c:v>1008</c:v>
                </c:pt>
                <c:pt idx="5">
                  <c:v>972</c:v>
                </c:pt>
                <c:pt idx="6">
                  <c:v>940</c:v>
                </c:pt>
                <c:pt idx="7">
                  <c:v>910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S Total'!$E$1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149.529877381946</c:v>
                </c:pt>
                <c:pt idx="2">
                  <c:v>485.972101491324</c:v>
                </c:pt>
                <c:pt idx="3">
                  <c:v>571.852094401022</c:v>
                </c:pt>
                <c:pt idx="4">
                  <c:v>717.743411433341</c:v>
                </c:pt>
                <c:pt idx="5">
                  <c:v>775.162884348008</c:v>
                </c:pt>
                <c:pt idx="6">
                  <c:v>803.189055651596</c:v>
                </c:pt>
                <c:pt idx="7">
                  <c:v>803.473874465657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94558042"/>
        <c:axId val="57506117"/>
      </c:scatterChart>
      <c:valAx>
        <c:axId val="94558042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"/>
              </a:defRPr>
            </a:pPr>
          </a:p>
        </c:txPr>
        <c:crossAx val="57506117"/>
        <c:crosses val="autoZero"/>
        <c:crossBetween val="midCat"/>
      </c:valAx>
      <c:valAx>
        <c:axId val="57506117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"/>
              </a:defRPr>
            </a:pPr>
          </a:p>
        </c:txPr>
        <c:crossAx val="94558042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'Turbo S Total'!$B$1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Total'!$B$2:$B$16</c:f>
              <c:numCache>
                <c:formatCode>General</c:formatCode>
                <c:ptCount val="15"/>
                <c:pt idx="0">
                  <c:v>950</c:v>
                </c:pt>
                <c:pt idx="1">
                  <c:v>950</c:v>
                </c:pt>
                <c:pt idx="2">
                  <c:v>950</c:v>
                </c:pt>
                <c:pt idx="3">
                  <c:v>950</c:v>
                </c:pt>
                <c:pt idx="4">
                  <c:v>948</c:v>
                </c:pt>
                <c:pt idx="5">
                  <c:v>912</c:v>
                </c:pt>
                <c:pt idx="6">
                  <c:v>890</c:v>
                </c:pt>
                <c:pt idx="7">
                  <c:v>877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'Turbo S Total'!$C$1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135.288936678904</c:v>
                </c:pt>
                <c:pt idx="2">
                  <c:v>439.689044206436</c:v>
                </c:pt>
                <c:pt idx="3">
                  <c:v>520.862406213779</c:v>
                </c:pt>
                <c:pt idx="4">
                  <c:v>675.020589324213</c:v>
                </c:pt>
                <c:pt idx="5">
                  <c:v>727.313323585785</c:v>
                </c:pt>
                <c:pt idx="6">
                  <c:v>760.466233542468</c:v>
                </c:pt>
                <c:pt idx="7">
                  <c:v>774.336909787231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'Turbo S Total'!$D$1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Total'!$D$2:$D$16</c:f>
              <c:numCache>
                <c:formatCode>General</c:formatCode>
                <c:ptCount val="15"/>
                <c:pt idx="0">
                  <c:v>1050</c:v>
                </c:pt>
                <c:pt idx="1">
                  <c:v>1050</c:v>
                </c:pt>
                <c:pt idx="2">
                  <c:v>1050</c:v>
                </c:pt>
                <c:pt idx="3">
                  <c:v>1043</c:v>
                </c:pt>
                <c:pt idx="4">
                  <c:v>1008</c:v>
                </c:pt>
                <c:pt idx="5">
                  <c:v>972</c:v>
                </c:pt>
                <c:pt idx="6">
                  <c:v>940</c:v>
                </c:pt>
                <c:pt idx="7">
                  <c:v>910</c:v>
                </c:pt>
                <c:pt idx="8">
                  <c:v>810</c:v>
                </c:pt>
                <c:pt idx="9">
                  <c:v>686</c:v>
                </c:pt>
                <c:pt idx="10">
                  <c:v>592</c:v>
                </c:pt>
                <c:pt idx="11">
                  <c:v>520</c:v>
                </c:pt>
                <c:pt idx="12">
                  <c:v>410</c:v>
                </c:pt>
                <c:pt idx="13">
                  <c:v>338</c:v>
                </c:pt>
                <c:pt idx="14">
                  <c:v>285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'Turbo S Total'!$E$1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'Turbo S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'Turbo S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149.529877381946</c:v>
                </c:pt>
                <c:pt idx="2">
                  <c:v>485.972101491324</c:v>
                </c:pt>
                <c:pt idx="3">
                  <c:v>571.852094401022</c:v>
                </c:pt>
                <c:pt idx="4">
                  <c:v>717.743411433341</c:v>
                </c:pt>
                <c:pt idx="5">
                  <c:v>775.162884348008</c:v>
                </c:pt>
                <c:pt idx="6">
                  <c:v>803.189055651596</c:v>
                </c:pt>
                <c:pt idx="7">
                  <c:v>803.473874465657</c:v>
                </c:pt>
                <c:pt idx="8">
                  <c:v>807.461337862508</c:v>
                </c:pt>
                <c:pt idx="9">
                  <c:v>781.542825782971</c:v>
                </c:pt>
                <c:pt idx="10">
                  <c:v>758.757320658103</c:v>
                </c:pt>
                <c:pt idx="11">
                  <c:v>740.528916558209</c:v>
                </c:pt>
                <c:pt idx="12">
                  <c:v>700.65428258969</c:v>
                </c:pt>
                <c:pt idx="13">
                  <c:v>673.88131406797</c:v>
                </c:pt>
                <c:pt idx="14">
                  <c:v>649.386896058737</c:v>
                </c:pt>
              </c:numCache>
            </c:numRef>
          </c:yVal>
          <c:smooth val="0"/>
        </c:ser>
        <c:axId val="74086418"/>
        <c:axId val="26979589"/>
      </c:scatterChart>
      <c:valAx>
        <c:axId val="74086418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"/>
              </a:defRPr>
            </a:pPr>
          </a:p>
        </c:txPr>
        <c:crossAx val="26979589"/>
        <c:crosses val="autoZero"/>
        <c:crossBetween val="midCat"/>
      </c:valAx>
      <c:valAx>
        <c:axId val="2697958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"/>
              </a:defRPr>
            </a:pPr>
          </a:p>
        </c:txPr>
        <c:crossAx val="74086418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Small Total'!$B$1:$B$1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Small Total'!$B$2:$B$16</c:f>
              <c:numCache>
                <c:formatCode>General</c:formatCode>
                <c:ptCount val="15"/>
                <c:pt idx="0">
                  <c:v>640</c:v>
                </c:pt>
                <c:pt idx="1">
                  <c:v>640</c:v>
                </c:pt>
                <c:pt idx="2">
                  <c:v>640</c:v>
                </c:pt>
                <c:pt idx="3">
                  <c:v>640</c:v>
                </c:pt>
                <c:pt idx="4">
                  <c:v>640</c:v>
                </c:pt>
                <c:pt idx="5">
                  <c:v>610</c:v>
                </c:pt>
                <c:pt idx="6">
                  <c:v>594</c:v>
                </c:pt>
                <c:pt idx="7">
                  <c:v>586</c:v>
                </c:pt>
                <c:pt idx="8">
                  <c:v>561</c:v>
                </c:pt>
                <c:pt idx="9">
                  <c:v>531</c:v>
                </c:pt>
                <c:pt idx="10">
                  <c:v>484</c:v>
                </c:pt>
                <c:pt idx="11">
                  <c:v>429</c:v>
                </c:pt>
                <c:pt idx="12">
                  <c:v>331</c:v>
                </c:pt>
                <c:pt idx="13">
                  <c:v>266</c:v>
                </c:pt>
                <c:pt idx="14">
                  <c:v>221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Small Total'!$C$1:$C$1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Small Total'!$C$2:$C$16</c:f>
              <c:numCache>
                <c:formatCode>General</c:formatCode>
                <c:ptCount val="15"/>
                <c:pt idx="0">
                  <c:v>0</c:v>
                </c:pt>
                <c:pt idx="1">
                  <c:v>91.1420204994719</c:v>
                </c:pt>
                <c:pt idx="2">
                  <c:v>296.211566623283</c:v>
                </c:pt>
                <c:pt idx="3">
                  <c:v>350.896778922967</c:v>
                </c:pt>
                <c:pt idx="4">
                  <c:v>455.710102497359</c:v>
                </c:pt>
                <c:pt idx="5">
                  <c:v>486.470534415931</c:v>
                </c:pt>
                <c:pt idx="6">
                  <c:v>507.547126656434</c:v>
                </c:pt>
                <c:pt idx="7">
                  <c:v>517.401857622939</c:v>
                </c:pt>
                <c:pt idx="8">
                  <c:v>559.241741408478</c:v>
                </c:pt>
                <c:pt idx="9">
                  <c:v>604.955161065244</c:v>
                </c:pt>
                <c:pt idx="10">
                  <c:v>620.33537702453</c:v>
                </c:pt>
                <c:pt idx="11">
                  <c:v>610.936356160522</c:v>
                </c:pt>
                <c:pt idx="12">
                  <c:v>565.650164724847</c:v>
                </c:pt>
                <c:pt idx="13">
                  <c:v>530.332631781302</c:v>
                </c:pt>
                <c:pt idx="14">
                  <c:v>503.559663259582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'4S Small Total'!$D$1:$D$1</c:f>
              <c:strCache>
                <c:ptCount val="1"/>
                <c:pt idx="0">
                  <c:v>Nm (Launch)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Small Total'!$D$2:$D$16</c:f>
              <c:numCache>
                <c:formatCode>General</c:formatCode>
                <c:ptCount val="15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630</c:v>
                </c:pt>
                <c:pt idx="6">
                  <c:v>614</c:v>
                </c:pt>
                <c:pt idx="7">
                  <c:v>606</c:v>
                </c:pt>
                <c:pt idx="8">
                  <c:v>581</c:v>
                </c:pt>
                <c:pt idx="9">
                  <c:v>551</c:v>
                </c:pt>
                <c:pt idx="10">
                  <c:v>484</c:v>
                </c:pt>
                <c:pt idx="11">
                  <c:v>429</c:v>
                </c:pt>
                <c:pt idx="12">
                  <c:v>331</c:v>
                </c:pt>
                <c:pt idx="13">
                  <c:v>266</c:v>
                </c:pt>
                <c:pt idx="14">
                  <c:v>221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'4S Small Total'!$E$1:$E$1</c:f>
              <c:strCache>
                <c:ptCount val="1"/>
                <c:pt idx="0">
                  <c:v>PS (Launch)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Small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93.9902086400803</c:v>
                </c:pt>
                <c:pt idx="2">
                  <c:v>305.468178080261</c:v>
                </c:pt>
                <c:pt idx="3">
                  <c:v>361.862303264309</c:v>
                </c:pt>
                <c:pt idx="4">
                  <c:v>469.951043200402</c:v>
                </c:pt>
                <c:pt idx="5">
                  <c:v>502.420388003339</c:v>
                </c:pt>
                <c:pt idx="6">
                  <c:v>524.636255500085</c:v>
                </c:pt>
                <c:pt idx="7">
                  <c:v>535.060624094712</c:v>
                </c:pt>
                <c:pt idx="8">
                  <c:v>579.179058392737</c:v>
                </c:pt>
                <c:pt idx="9">
                  <c:v>627.740666190112</c:v>
                </c:pt>
                <c:pt idx="10">
                  <c:v>620.33537702453</c:v>
                </c:pt>
                <c:pt idx="11">
                  <c:v>610.936356160522</c:v>
                </c:pt>
                <c:pt idx="12">
                  <c:v>565.650164724847</c:v>
                </c:pt>
                <c:pt idx="13">
                  <c:v>530.332631781302</c:v>
                </c:pt>
                <c:pt idx="14">
                  <c:v>503.559663259582</c:v>
                </c:pt>
              </c:numCache>
            </c:numRef>
          </c:yVal>
          <c:smooth val="0"/>
        </c:ser>
        <c:axId val="66365812"/>
        <c:axId val="94007043"/>
      </c:scatterChart>
      <c:valAx>
        <c:axId val="66365812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4007043"/>
        <c:crosses val="autoZero"/>
        <c:crossBetween val="midCat"/>
      </c:valAx>
      <c:valAx>
        <c:axId val="94007043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66365812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Small Total'!$B$1:$B$1</c:f>
              <c:strCache>
                <c:ptCount val="1"/>
                <c:pt idx="0">
                  <c:v>Nm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Small Total'!$D$2:$D$16</c:f>
              <c:numCache>
                <c:formatCode>General</c:formatCode>
                <c:ptCount val="15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630</c:v>
                </c:pt>
                <c:pt idx="6">
                  <c:v>614</c:v>
                </c:pt>
                <c:pt idx="7">
                  <c:v>606</c:v>
                </c:pt>
                <c:pt idx="8">
                  <c:v>581</c:v>
                </c:pt>
                <c:pt idx="9">
                  <c:v>551</c:v>
                </c:pt>
                <c:pt idx="10">
                  <c:v>484</c:v>
                </c:pt>
                <c:pt idx="11">
                  <c:v>429</c:v>
                </c:pt>
                <c:pt idx="12">
                  <c:v>331</c:v>
                </c:pt>
                <c:pt idx="13">
                  <c:v>266</c:v>
                </c:pt>
                <c:pt idx="14">
                  <c:v>221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Small Total'!$C$1:$C$1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Total'!$A$2:$A$16</c:f>
              <c:numCache>
                <c:formatCode>General</c:formatCode>
                <c:ptCount val="15"/>
                <c:pt idx="0">
                  <c:v>0</c:v>
                </c:pt>
                <c:pt idx="1">
                  <c:v>1000</c:v>
                </c:pt>
                <c:pt idx="2">
                  <c:v>3250</c:v>
                </c:pt>
                <c:pt idx="3">
                  <c:v>3850</c:v>
                </c:pt>
                <c:pt idx="4">
                  <c:v>5000</c:v>
                </c:pt>
                <c:pt idx="5">
                  <c:v>5600</c:v>
                </c:pt>
                <c:pt idx="6">
                  <c:v>6000</c:v>
                </c:pt>
                <c:pt idx="7">
                  <c:v>6200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10000</c:v>
                </c:pt>
                <c:pt idx="12">
                  <c:v>12000</c:v>
                </c:pt>
                <c:pt idx="13">
                  <c:v>14000</c:v>
                </c:pt>
                <c:pt idx="14">
                  <c:v>16000</c:v>
                </c:pt>
              </c:numCache>
            </c:numRef>
          </c:xVal>
          <c:yVal>
            <c:numRef>
              <c:f>'4S Small Total'!$E$2:$E$16</c:f>
              <c:numCache>
                <c:formatCode>General</c:formatCode>
                <c:ptCount val="15"/>
                <c:pt idx="0">
                  <c:v>0</c:v>
                </c:pt>
                <c:pt idx="1">
                  <c:v>93.9902086400803</c:v>
                </c:pt>
                <c:pt idx="2">
                  <c:v>305.468178080261</c:v>
                </c:pt>
                <c:pt idx="3">
                  <c:v>361.862303264309</c:v>
                </c:pt>
                <c:pt idx="4">
                  <c:v>469.951043200402</c:v>
                </c:pt>
                <c:pt idx="5">
                  <c:v>502.420388003339</c:v>
                </c:pt>
                <c:pt idx="6">
                  <c:v>524.636255500085</c:v>
                </c:pt>
                <c:pt idx="7">
                  <c:v>535.060624094712</c:v>
                </c:pt>
                <c:pt idx="8">
                  <c:v>579.179058392737</c:v>
                </c:pt>
                <c:pt idx="9">
                  <c:v>627.740666190112</c:v>
                </c:pt>
                <c:pt idx="10">
                  <c:v>620.33537702453</c:v>
                </c:pt>
                <c:pt idx="11">
                  <c:v>610.936356160522</c:v>
                </c:pt>
                <c:pt idx="12">
                  <c:v>565.650164724847</c:v>
                </c:pt>
                <c:pt idx="13">
                  <c:v>530.332631781302</c:v>
                </c:pt>
                <c:pt idx="14">
                  <c:v>503.559663259582</c:v>
                </c:pt>
              </c:numCache>
            </c:numRef>
          </c:yVal>
          <c:smooth val="0"/>
        </c:ser>
        <c:axId val="94152027"/>
        <c:axId val="49585220"/>
      </c:scatterChart>
      <c:valAx>
        <c:axId val="94152027"/>
        <c:scaling>
          <c:orientation val="minMax"/>
          <c:max val="160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49585220"/>
        <c:crosses val="autoZero"/>
        <c:crossBetween val="midCat"/>
      </c:valAx>
      <c:valAx>
        <c:axId val="49585220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94152027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'4S Small 1st'!$F$1:$F$1</c:f>
              <c:strCache>
                <c:ptCount val="1"/>
                <c:pt idx="0">
                  <c:v>Torque Max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'4S Small 1st'!$F$2:$F$32</c:f>
              <c:numCache>
                <c:formatCode>General</c:formatCode>
                <c:ptCount val="31"/>
                <c:pt idx="0">
                  <c:v>660</c:v>
                </c:pt>
                <c:pt idx="1">
                  <c:v>660</c:v>
                </c:pt>
                <c:pt idx="2">
                  <c:v>660</c:v>
                </c:pt>
                <c:pt idx="3">
                  <c:v>660</c:v>
                </c:pt>
                <c:pt idx="4">
                  <c:v>660</c:v>
                </c:pt>
                <c:pt idx="5">
                  <c:v>660</c:v>
                </c:pt>
                <c:pt idx="6">
                  <c:v>660</c:v>
                </c:pt>
                <c:pt idx="7">
                  <c:v>660</c:v>
                </c:pt>
                <c:pt idx="8">
                  <c:v>660</c:v>
                </c:pt>
                <c:pt idx="9">
                  <c:v>660</c:v>
                </c:pt>
                <c:pt idx="10">
                  <c:v>660</c:v>
                </c:pt>
                <c:pt idx="11">
                  <c:v>660</c:v>
                </c:pt>
                <c:pt idx="12">
                  <c:v>660</c:v>
                </c:pt>
                <c:pt idx="13">
                  <c:v>660</c:v>
                </c:pt>
                <c:pt idx="14">
                  <c:v>660</c:v>
                </c:pt>
                <c:pt idx="15">
                  <c:v>660</c:v>
                </c:pt>
                <c:pt idx="16">
                  <c:v>641</c:v>
                </c:pt>
                <c:pt idx="17">
                  <c:v>622</c:v>
                </c:pt>
                <c:pt idx="18">
                  <c:v>605</c:v>
                </c:pt>
                <c:pt idx="19">
                  <c:v>580.268041237113</c:v>
                </c:pt>
                <c:pt idx="20">
                  <c:v>552.381443298969</c:v>
                </c:pt>
                <c:pt idx="21">
                  <c:v>525.19587628866</c:v>
                </c:pt>
                <c:pt idx="22">
                  <c:v>499.886597938144</c:v>
                </c:pt>
                <c:pt idx="23">
                  <c:v>474.577319587629</c:v>
                </c:pt>
                <c:pt idx="24">
                  <c:v>455.146907216495</c:v>
                </c:pt>
                <c:pt idx="25">
                  <c:v>435.842783505155</c:v>
                </c:pt>
                <c:pt idx="26">
                  <c:v>416.538659793814</c:v>
                </c:pt>
                <c:pt idx="27">
                  <c:v>397.505154639175</c:v>
                </c:pt>
                <c:pt idx="28">
                  <c:v>381.773195876289</c:v>
                </c:pt>
                <c:pt idx="29">
                  <c:v>366.041237113402</c:v>
                </c:pt>
                <c:pt idx="30">
                  <c:v>334.824742268041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'4S Small 1st'!$G$1:$G$1</c:f>
              <c:strCache>
                <c:ptCount val="1"/>
                <c:pt idx="0">
                  <c:v>Torque</c:v>
                </c:pt>
              </c:strCache>
            </c:strRef>
          </c:tx>
          <c:spPr>
            <a:solidFill>
              <a:srgbClr val="0000ff"/>
            </a:solidFill>
            <a:ln w="28800">
              <a:solidFill>
                <a:srgbClr val="0000ff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'4S Small 1st'!$E$2:$E$32</c:f>
              <c:numCache>
                <c:formatCode>General</c:formatCode>
                <c:ptCount val="31"/>
                <c:pt idx="0">
                  <c:v>0</c:v>
                </c:pt>
                <c:pt idx="1">
                  <c:v>8.40336134453782</c:v>
                </c:pt>
                <c:pt idx="2">
                  <c:v>12.6050420168067</c:v>
                </c:pt>
                <c:pt idx="3">
                  <c:v>16.8067226890756</c:v>
                </c:pt>
                <c:pt idx="4">
                  <c:v>21.0084033613445</c:v>
                </c:pt>
                <c:pt idx="5">
                  <c:v>25.2100840336134</c:v>
                </c:pt>
                <c:pt idx="6">
                  <c:v>29.4117647058823</c:v>
                </c:pt>
                <c:pt idx="7">
                  <c:v>33.6134453781513</c:v>
                </c:pt>
                <c:pt idx="8">
                  <c:v>37.8151260504202</c:v>
                </c:pt>
                <c:pt idx="9">
                  <c:v>42.0168067226891</c:v>
                </c:pt>
                <c:pt idx="10">
                  <c:v>46.218487394958</c:v>
                </c:pt>
                <c:pt idx="11">
                  <c:v>50.4201680672269</c:v>
                </c:pt>
                <c:pt idx="12">
                  <c:v>54.6218487394958</c:v>
                </c:pt>
                <c:pt idx="13">
                  <c:v>58.8235294117647</c:v>
                </c:pt>
                <c:pt idx="14">
                  <c:v>63.0252100840336</c:v>
                </c:pt>
                <c:pt idx="15">
                  <c:v>67.2268907563025</c:v>
                </c:pt>
                <c:pt idx="16">
                  <c:v>71.4285714285714</c:v>
                </c:pt>
                <c:pt idx="17">
                  <c:v>75.6302521008403</c:v>
                </c:pt>
                <c:pt idx="18">
                  <c:v>79.8319327731092</c:v>
                </c:pt>
                <c:pt idx="19">
                  <c:v>84.0336134453782</c:v>
                </c:pt>
                <c:pt idx="20">
                  <c:v>88.2352941176471</c:v>
                </c:pt>
                <c:pt idx="21">
                  <c:v>92.436974789916</c:v>
                </c:pt>
                <c:pt idx="22">
                  <c:v>96.6386554621849</c:v>
                </c:pt>
                <c:pt idx="23">
                  <c:v>100.840336134454</c:v>
                </c:pt>
                <c:pt idx="24">
                  <c:v>105.042016806723</c:v>
                </c:pt>
                <c:pt idx="25">
                  <c:v>109.243697478992</c:v>
                </c:pt>
                <c:pt idx="26">
                  <c:v>113.445378151261</c:v>
                </c:pt>
                <c:pt idx="27">
                  <c:v>117.647058823529</c:v>
                </c:pt>
                <c:pt idx="28">
                  <c:v>121.848739495798</c:v>
                </c:pt>
                <c:pt idx="29">
                  <c:v>126.050420168067</c:v>
                </c:pt>
                <c:pt idx="30">
                  <c:v>134.453781512605</c:v>
                </c:pt>
              </c:numCache>
            </c:numRef>
          </c:xVal>
          <c:yVal>
            <c:numRef>
              <c:f>'4S Small 1st'!$G$2:$G$32</c:f>
              <c:numCache>
                <c:formatCode>General</c:formatCode>
                <c:ptCount val="31"/>
                <c:pt idx="0">
                  <c:v>635.3</c:v>
                </c:pt>
                <c:pt idx="1">
                  <c:v>635.3</c:v>
                </c:pt>
                <c:pt idx="2">
                  <c:v>635.3</c:v>
                </c:pt>
                <c:pt idx="3">
                  <c:v>635.3</c:v>
                </c:pt>
                <c:pt idx="4">
                  <c:v>635.3</c:v>
                </c:pt>
                <c:pt idx="5">
                  <c:v>635.3</c:v>
                </c:pt>
                <c:pt idx="6">
                  <c:v>635.3</c:v>
                </c:pt>
                <c:pt idx="7">
                  <c:v>635.3</c:v>
                </c:pt>
                <c:pt idx="8">
                  <c:v>635.3</c:v>
                </c:pt>
                <c:pt idx="9">
                  <c:v>635.3</c:v>
                </c:pt>
                <c:pt idx="10">
                  <c:v>626.7</c:v>
                </c:pt>
                <c:pt idx="11">
                  <c:v>573.6</c:v>
                </c:pt>
                <c:pt idx="12">
                  <c:v>537.1</c:v>
                </c:pt>
                <c:pt idx="13">
                  <c:v>497.6</c:v>
                </c:pt>
                <c:pt idx="14">
                  <c:v>463.6</c:v>
                </c:pt>
                <c:pt idx="15">
                  <c:v>433.8</c:v>
                </c:pt>
                <c:pt idx="16">
                  <c:v>407.7</c:v>
                </c:pt>
                <c:pt idx="17">
                  <c:v>384.5</c:v>
                </c:pt>
                <c:pt idx="18">
                  <c:v>363.9</c:v>
                </c:pt>
                <c:pt idx="19">
                  <c:v>345.3</c:v>
                </c:pt>
                <c:pt idx="20">
                  <c:v>328.5</c:v>
                </c:pt>
                <c:pt idx="21">
                  <c:v>313.3</c:v>
                </c:pt>
                <c:pt idx="22">
                  <c:v>299.5</c:v>
                </c:pt>
                <c:pt idx="23">
                  <c:v>286.8</c:v>
                </c:pt>
                <c:pt idx="24">
                  <c:v>275.1</c:v>
                </c:pt>
                <c:pt idx="25">
                  <c:v>266.5</c:v>
                </c:pt>
                <c:pt idx="26">
                  <c:v>256.4</c:v>
                </c:pt>
                <c:pt idx="27">
                  <c:v>247</c:v>
                </c:pt>
                <c:pt idx="28">
                  <c:v>238.3</c:v>
                </c:pt>
                <c:pt idx="29">
                  <c:v>230.2</c:v>
                </c:pt>
                <c:pt idx="30">
                  <c:v>215.5</c:v>
                </c:pt>
              </c:numCache>
            </c:numRef>
          </c:yVal>
          <c:smooth val="0"/>
        </c:ser>
        <c:axId val="81975634"/>
        <c:axId val="25714228"/>
      </c:scatterChart>
      <c:valAx>
        <c:axId val="81975634"/>
        <c:scaling>
          <c:orientation val="minMax"/>
          <c:max val="100"/>
        </c:scaling>
        <c:delete val="0"/>
        <c:axPos val="b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Speed (km/h)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25714228"/>
        <c:crosses val="autoZero"/>
        <c:crossBetween val="midCat"/>
      </c:valAx>
      <c:valAx>
        <c:axId val="25714228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  <a:prstDash val="dash"/>
            </a:ln>
          </c:spPr>
        </c:majorGridlines>
        <c:title>
          <c:tx>
            <c:rich>
              <a:bodyPr rot="-5400000"/>
              <a:lstStyle/>
              <a:p>
                <a:pPr>
                  <a:defRPr b="0" sz="1200" spc="-1" strike="noStrike">
                    <a:latin typeface="Montserrat Thin Medium"/>
                  </a:defRPr>
                </a:pPr>
                <a:r>
                  <a:rPr b="0" sz="1200" spc="-1" strike="noStrike">
                    <a:latin typeface="Montserrat Thin Medium"/>
                  </a:rPr>
                  <a:t>Torque (Nm)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0">
            <a:solidFill>
              <a:srgbClr val="000000"/>
            </a:solidFill>
          </a:ln>
        </c:spPr>
        <c:txPr>
          <a:bodyPr/>
          <a:lstStyle/>
          <a:p>
            <a:pPr>
              <a:defRPr b="0" sz="1400" spc="-1" strike="noStrike">
                <a:latin typeface="Montserrat Thin Medium"/>
              </a:defRPr>
            </a:pPr>
          </a:p>
        </c:txPr>
        <c:crossAx val="81975634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Montserrat Thin Medium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82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83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84.xml"/><Relationship Id="rId2" Type="http://schemas.openxmlformats.org/officeDocument/2006/relationships/chart" Target="../charts/chart85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86.xml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chart" Target="../charts/chart87.xml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chart" Target="../charts/chart88.xml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chart" Target="../charts/chart89.xml"/><Relationship Id="rId2" Type="http://schemas.openxmlformats.org/officeDocument/2006/relationships/chart" Target="../charts/chart90.xml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chart" Target="../charts/chart91.xml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chart" Target="../charts/chart92.xml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chart" Target="../charts/chart93.xml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chart" Target="../charts/chart94.xml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chart" Target="../charts/chart95.xml"/><Relationship Id="rId2" Type="http://schemas.openxmlformats.org/officeDocument/2006/relationships/chart" Target="../charts/chart96.xml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chart" Target="../charts/chart97.xml"/><Relationship Id="rId2" Type="http://schemas.openxmlformats.org/officeDocument/2006/relationships/chart" Target="../charts/chart98.xml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chart" Target="../charts/chart99.xml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chart" Target="../charts/chart100.xml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chart" Target="../charts/chart101.xml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chart" Target="../charts/chart102.xml"/>
</Relationships>
</file>

<file path=xl/drawings/_rels/drawing18.xml.rels><?xml version="1.0" encoding="UTF-8"?>
<Relationships xmlns="http://schemas.openxmlformats.org/package/2006/relationships"><Relationship Id="rId1" Type="http://schemas.openxmlformats.org/officeDocument/2006/relationships/chart" Target="../charts/chart103.xml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chart" Target="../charts/chart104.xml"/>
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chart" Target="../charts/chart105.xml"/>
</Relationships>
</file>

<file path=xl/drawings/_rels/drawing21.xml.rels><?xml version="1.0" encoding="UTF-8"?>
<Relationships xmlns="http://schemas.openxmlformats.org/package/2006/relationships"><Relationship Id="rId1" Type="http://schemas.openxmlformats.org/officeDocument/2006/relationships/chart" Target="../charts/chart106.xml"/><Relationship Id="rId2" Type="http://schemas.openxmlformats.org/officeDocument/2006/relationships/chart" Target="../charts/chart107.xml"/>
</Relationships>
</file>

<file path=xl/drawings/_rels/drawing22.xml.rels><?xml version="1.0" encoding="UTF-8"?>
<Relationships xmlns="http://schemas.openxmlformats.org/package/2006/relationships"><Relationship Id="rId1" Type="http://schemas.openxmlformats.org/officeDocument/2006/relationships/chart" Target="../charts/chart108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7560</xdr:colOff>
      <xdr:row>0</xdr:row>
      <xdr:rowOff>0</xdr:rowOff>
    </xdr:from>
    <xdr:to>
      <xdr:col>20</xdr:col>
      <xdr:colOff>719280</xdr:colOff>
      <xdr:row>41</xdr:row>
      <xdr:rowOff>136080</xdr:rowOff>
    </xdr:to>
    <xdr:graphicFrame>
      <xdr:nvGraphicFramePr>
        <xdr:cNvPr id="0" name=""/>
        <xdr:cNvGraphicFramePr/>
      </xdr:nvGraphicFramePr>
      <xdr:xfrm>
        <a:off x="5861520" y="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1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6480</xdr:colOff>
      <xdr:row>0</xdr:row>
      <xdr:rowOff>26280</xdr:rowOff>
    </xdr:from>
    <xdr:to>
      <xdr:col>20</xdr:col>
      <xdr:colOff>718200</xdr:colOff>
      <xdr:row>41</xdr:row>
      <xdr:rowOff>162360</xdr:rowOff>
    </xdr:to>
    <xdr:graphicFrame>
      <xdr:nvGraphicFramePr>
        <xdr:cNvPr id="2" name=""/>
        <xdr:cNvGraphicFramePr/>
      </xdr:nvGraphicFramePr>
      <xdr:xfrm>
        <a:off x="4890600" y="2628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23</xdr:col>
      <xdr:colOff>360</xdr:colOff>
      <xdr:row>14</xdr:row>
      <xdr:rowOff>360</xdr:rowOff>
    </xdr:from>
    <xdr:to>
      <xdr:col>37</xdr:col>
      <xdr:colOff>712080</xdr:colOff>
      <xdr:row>55</xdr:row>
      <xdr:rowOff>136080</xdr:rowOff>
    </xdr:to>
    <xdr:graphicFrame>
      <xdr:nvGraphicFramePr>
        <xdr:cNvPr id="3" name=""/>
        <xdr:cNvGraphicFramePr/>
      </xdr:nvGraphicFramePr>
      <xdr:xfrm>
        <a:off x="18723960" y="22759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803160</xdr:colOff>
      <xdr:row>1</xdr:row>
      <xdr:rowOff>9720</xdr:rowOff>
    </xdr:from>
    <xdr:to>
      <xdr:col>24</xdr:col>
      <xdr:colOff>702360</xdr:colOff>
      <xdr:row>42</xdr:row>
      <xdr:rowOff>145440</xdr:rowOff>
    </xdr:to>
    <xdr:graphicFrame>
      <xdr:nvGraphicFramePr>
        <xdr:cNvPr id="4" name=""/>
        <xdr:cNvGraphicFramePr/>
      </xdr:nvGraphicFramePr>
      <xdr:xfrm>
        <a:off x="8129520" y="172080"/>
        <a:ext cx="121104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5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6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7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25</xdr:col>
      <xdr:colOff>360</xdr:colOff>
      <xdr:row>18</xdr:row>
      <xdr:rowOff>0</xdr:rowOff>
    </xdr:from>
    <xdr:to>
      <xdr:col>39</xdr:col>
      <xdr:colOff>712080</xdr:colOff>
      <xdr:row>59</xdr:row>
      <xdr:rowOff>136080</xdr:rowOff>
    </xdr:to>
    <xdr:graphicFrame>
      <xdr:nvGraphicFramePr>
        <xdr:cNvPr id="8" name=""/>
        <xdr:cNvGraphicFramePr/>
      </xdr:nvGraphicFramePr>
      <xdr:xfrm>
        <a:off x="20351880" y="292608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9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10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11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12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13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21</xdr:col>
      <xdr:colOff>793080</xdr:colOff>
      <xdr:row>1</xdr:row>
      <xdr:rowOff>38160</xdr:rowOff>
    </xdr:from>
    <xdr:to>
      <xdr:col>36</xdr:col>
      <xdr:colOff>691920</xdr:colOff>
      <xdr:row>43</xdr:row>
      <xdr:rowOff>11520</xdr:rowOff>
    </xdr:to>
    <xdr:graphicFrame>
      <xdr:nvGraphicFramePr>
        <xdr:cNvPr id="14" name=""/>
        <xdr:cNvGraphicFramePr/>
      </xdr:nvGraphicFramePr>
      <xdr:xfrm>
        <a:off x="17888400" y="200520"/>
        <a:ext cx="1211004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15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24</xdr:col>
      <xdr:colOff>360</xdr:colOff>
      <xdr:row>17</xdr:row>
      <xdr:rowOff>0</xdr:rowOff>
    </xdr:from>
    <xdr:to>
      <xdr:col>38</xdr:col>
      <xdr:colOff>712080</xdr:colOff>
      <xdr:row>58</xdr:row>
      <xdr:rowOff>135720</xdr:rowOff>
    </xdr:to>
    <xdr:graphicFrame>
      <xdr:nvGraphicFramePr>
        <xdr:cNvPr id="16" name=""/>
        <xdr:cNvGraphicFramePr/>
      </xdr:nvGraphicFramePr>
      <xdr:xfrm>
        <a:off x="19537920" y="276336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17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793440</xdr:colOff>
      <xdr:row>1</xdr:row>
      <xdr:rowOff>29160</xdr:rowOff>
    </xdr:from>
    <xdr:to>
      <xdr:col>24</xdr:col>
      <xdr:colOff>692640</xdr:colOff>
      <xdr:row>43</xdr:row>
      <xdr:rowOff>2520</xdr:rowOff>
    </xdr:to>
    <xdr:graphicFrame>
      <xdr:nvGraphicFramePr>
        <xdr:cNvPr id="18" name=""/>
        <xdr:cNvGraphicFramePr/>
      </xdr:nvGraphicFramePr>
      <xdr:xfrm>
        <a:off x="8119800" y="191520"/>
        <a:ext cx="121104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19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20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803160</xdr:colOff>
      <xdr:row>1</xdr:row>
      <xdr:rowOff>9720</xdr:rowOff>
    </xdr:from>
    <xdr:to>
      <xdr:col>24</xdr:col>
      <xdr:colOff>702360</xdr:colOff>
      <xdr:row>42</xdr:row>
      <xdr:rowOff>145440</xdr:rowOff>
    </xdr:to>
    <xdr:graphicFrame>
      <xdr:nvGraphicFramePr>
        <xdr:cNvPr id="21" name=""/>
        <xdr:cNvGraphicFramePr/>
      </xdr:nvGraphicFramePr>
      <xdr:xfrm>
        <a:off x="8129520" y="172080"/>
        <a:ext cx="121104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22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23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0</xdr:rowOff>
    </xdr:from>
    <xdr:to>
      <xdr:col>20</xdr:col>
      <xdr:colOff>712440</xdr:colOff>
      <xdr:row>41</xdr:row>
      <xdr:rowOff>136080</xdr:rowOff>
    </xdr:to>
    <xdr:graphicFrame>
      <xdr:nvGraphicFramePr>
        <xdr:cNvPr id="24" name=""/>
        <xdr:cNvGraphicFramePr/>
      </xdr:nvGraphicFramePr>
      <xdr:xfrm>
        <a:off x="4884840" y="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22</xdr:col>
      <xdr:colOff>360</xdr:colOff>
      <xdr:row>1</xdr:row>
      <xdr:rowOff>28800</xdr:rowOff>
    </xdr:from>
    <xdr:to>
      <xdr:col>36</xdr:col>
      <xdr:colOff>712080</xdr:colOff>
      <xdr:row>43</xdr:row>
      <xdr:rowOff>2160</xdr:rowOff>
    </xdr:to>
    <xdr:graphicFrame>
      <xdr:nvGraphicFramePr>
        <xdr:cNvPr id="25" name=""/>
        <xdr:cNvGraphicFramePr/>
      </xdr:nvGraphicFramePr>
      <xdr:xfrm>
        <a:off x="17909640" y="191160"/>
        <a:ext cx="1210896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720</xdr:colOff>
      <xdr:row>1</xdr:row>
      <xdr:rowOff>360</xdr:rowOff>
    </xdr:from>
    <xdr:to>
      <xdr:col>24</xdr:col>
      <xdr:colOff>712440</xdr:colOff>
      <xdr:row>42</xdr:row>
      <xdr:rowOff>136080</xdr:rowOff>
    </xdr:to>
    <xdr:graphicFrame>
      <xdr:nvGraphicFramePr>
        <xdr:cNvPr id="26" name=""/>
        <xdr:cNvGraphicFramePr/>
      </xdr:nvGraphicFramePr>
      <xdr:xfrm>
        <a:off x="8141400" y="162720"/>
        <a:ext cx="12108600" cy="6800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11.55078125" defaultRowHeight="12.8" zeroHeight="false" outlineLevelRow="0" outlineLevelCol="0"/>
  <cols>
    <col collapsed="false" customWidth="true" hidden="false" outlineLevel="0" max="3" min="3" style="0" width="25.28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400</v>
      </c>
      <c r="C2" s="0" t="n">
        <f aca="false">(B2/1.356*A2)/5252/0.986</f>
        <v>0</v>
      </c>
      <c r="D2" s="0" t="n">
        <v>440</v>
      </c>
      <c r="E2" s="0" t="n">
        <f aca="false">(D2/1.356*A2)/5252/0.986</f>
        <v>0</v>
      </c>
    </row>
    <row r="3" customFormat="false" ht="12.8" hidden="false" customHeight="false" outlineLevel="0" collapsed="false">
      <c r="A3" s="0" t="n">
        <v>1000</v>
      </c>
      <c r="B3" s="0" t="n">
        <v>400</v>
      </c>
      <c r="C3" s="0" t="n">
        <f aca="false">(B3/1.356*A3)/5252/0.986</f>
        <v>56.9637628121699</v>
      </c>
      <c r="D3" s="0" t="n">
        <v>440</v>
      </c>
      <c r="E3" s="0" t="n">
        <f aca="false">(D3/1.356*A3)/5252/0.986</f>
        <v>62.6601390933869</v>
      </c>
    </row>
    <row r="4" customFormat="false" ht="12.8" hidden="false" customHeight="false" outlineLevel="0" collapsed="false">
      <c r="A4" s="0" t="n">
        <v>3250</v>
      </c>
      <c r="B4" s="0" t="n">
        <v>400</v>
      </c>
      <c r="C4" s="0" t="n">
        <f aca="false">(B4/1.356*A4)/5252/0.986</f>
        <v>185.132229139552</v>
      </c>
      <c r="D4" s="0" t="n">
        <v>440</v>
      </c>
      <c r="E4" s="0" t="n">
        <f aca="false">(D4/1.356*A4)/5252/0.986</f>
        <v>203.645452053507</v>
      </c>
    </row>
    <row r="5" customFormat="false" ht="12.8" hidden="false" customHeight="false" outlineLevel="0" collapsed="false">
      <c r="A5" s="0" t="n">
        <v>3850</v>
      </c>
      <c r="B5" s="0" t="n">
        <v>400</v>
      </c>
      <c r="C5" s="0" t="n">
        <f aca="false">(B5/1.356*A5)/5252/0.986</f>
        <v>219.310486826854</v>
      </c>
      <c r="D5" s="0" t="n">
        <v>433</v>
      </c>
      <c r="E5" s="0" t="n">
        <f aca="false">(D5/1.356*A5)/5252/0.986</f>
        <v>237.40360199007</v>
      </c>
    </row>
    <row r="6" customFormat="false" ht="12.8" hidden="false" customHeight="false" outlineLevel="0" collapsed="false">
      <c r="A6" s="0" t="n">
        <v>5000</v>
      </c>
      <c r="B6" s="0" t="n">
        <v>398</v>
      </c>
      <c r="C6" s="0" t="n">
        <f aca="false">(B6/1.356*A6)/5252/0.986</f>
        <v>283.394719990545</v>
      </c>
      <c r="D6" s="0" t="n">
        <v>398</v>
      </c>
      <c r="E6" s="0" t="n">
        <f aca="false">(D6/1.356*A6)/5252/0.986</f>
        <v>283.394719990545</v>
      </c>
    </row>
    <row r="7" customFormat="false" ht="12.8" hidden="false" customHeight="false" outlineLevel="0" collapsed="false">
      <c r="A7" s="0" t="n">
        <v>5600</v>
      </c>
      <c r="B7" s="0" t="n">
        <v>362</v>
      </c>
      <c r="C7" s="0" t="n">
        <f aca="false">(B7/1.356*A7)/5252/0.986</f>
        <v>288.692349932077</v>
      </c>
      <c r="D7" s="0" t="n">
        <v>362</v>
      </c>
      <c r="E7" s="0" t="n">
        <f aca="false">(D7/1.356*A7)/5252/0.986</f>
        <v>288.692349932077</v>
      </c>
    </row>
    <row r="8" customFormat="false" ht="12.8" hidden="false" customHeight="false" outlineLevel="0" collapsed="false">
      <c r="A8" s="0" t="n">
        <v>6000</v>
      </c>
      <c r="B8" s="0" t="n">
        <v>340</v>
      </c>
      <c r="C8" s="0" t="n">
        <f aca="false">(B8/1.356*A8)/5252/0.986</f>
        <v>290.515190342067</v>
      </c>
      <c r="D8" s="0" t="n">
        <v>340</v>
      </c>
      <c r="E8" s="0" t="n">
        <f aca="false">(D8/1.356*A8)/5252/0.986</f>
        <v>290.515190342067</v>
      </c>
    </row>
    <row r="9" customFormat="false" ht="12.8" hidden="false" customHeight="false" outlineLevel="0" collapsed="false">
      <c r="A9" s="0" t="n">
        <v>6200</v>
      </c>
      <c r="B9" s="0" t="n">
        <v>327</v>
      </c>
      <c r="C9" s="0" t="n">
        <f aca="false">(B9/1.356*A9)/5252/0.986</f>
        <v>288.720831813483</v>
      </c>
      <c r="D9" s="0" t="n">
        <v>327</v>
      </c>
      <c r="E9" s="0" t="n">
        <f aca="false">(D9/1.356*A9)/5252/0.986</f>
        <v>288.720831813483</v>
      </c>
    </row>
    <row r="10" customFormat="false" ht="12.8" hidden="false" customHeight="false" outlineLevel="0" collapsed="false">
      <c r="A10" s="0" t="n">
        <v>7000</v>
      </c>
      <c r="B10" s="0" t="n">
        <v>282</v>
      </c>
      <c r="C10" s="0" t="n">
        <f aca="false">(B10/1.356*A10)/5252/0.986</f>
        <v>281.116169478058</v>
      </c>
      <c r="D10" s="0" t="n">
        <v>282</v>
      </c>
      <c r="E10" s="0" t="n">
        <f aca="false">(D10/1.356*A10)/5252/0.986</f>
        <v>281.116169478058</v>
      </c>
    </row>
    <row r="11" customFormat="false" ht="12.8" hidden="false" customHeight="false" outlineLevel="0" collapsed="false">
      <c r="A11" s="0" t="n">
        <v>8000</v>
      </c>
      <c r="B11" s="0" t="n">
        <v>238</v>
      </c>
      <c r="C11" s="0" t="n">
        <f aca="false">(B11/1.356*A11)/5252/0.986</f>
        <v>271.147510985929</v>
      </c>
      <c r="D11" s="0" t="n">
        <v>238</v>
      </c>
      <c r="E11" s="0" t="n">
        <f aca="false">(D11/1.356*A11)/5252/0.986</f>
        <v>271.147510985929</v>
      </c>
    </row>
    <row r="12" customFormat="false" ht="12.8" hidden="false" customHeight="false" outlineLevel="0" collapsed="false">
      <c r="A12" s="0" t="n">
        <v>9000</v>
      </c>
      <c r="B12" s="0" t="n">
        <v>202</v>
      </c>
      <c r="C12" s="0" t="n">
        <f aca="false">(B12/1.356*A12)/5252/0.986</f>
        <v>258.900301981312</v>
      </c>
      <c r="D12" s="0" t="n">
        <v>202</v>
      </c>
      <c r="E12" s="0" t="n">
        <f aca="false">(D12/1.356*A12)/5252/0.986</f>
        <v>258.900301981312</v>
      </c>
    </row>
    <row r="13" customFormat="false" ht="12.8" hidden="false" customHeight="false" outlineLevel="0" collapsed="false">
      <c r="A13" s="0" t="n">
        <v>10000</v>
      </c>
      <c r="B13" s="0" t="n">
        <v>175</v>
      </c>
      <c r="C13" s="0" t="n">
        <f aca="false">(B13/1.356*A13)/5252/0.986</f>
        <v>249.216462303243</v>
      </c>
      <c r="D13" s="0" t="n">
        <v>175</v>
      </c>
      <c r="E13" s="0" t="n">
        <f aca="false">(D13/1.356*A13)/5252/0.986</f>
        <v>249.216462303243</v>
      </c>
    </row>
    <row r="14" customFormat="false" ht="12.8" hidden="false" customHeight="false" outlineLevel="0" collapsed="false">
      <c r="A14" s="0" t="n">
        <v>12000</v>
      </c>
      <c r="B14" s="0" t="n">
        <v>135</v>
      </c>
      <c r="C14" s="0" t="n">
        <f aca="false">(B14/1.356*A14)/5252/0.986</f>
        <v>230.703239389288</v>
      </c>
      <c r="D14" s="0" t="n">
        <v>135</v>
      </c>
      <c r="E14" s="0" t="n">
        <f aca="false">(D14/1.356*A14)/5252/0.986</f>
        <v>230.703239389288</v>
      </c>
    </row>
    <row r="15" customFormat="false" ht="12.8" hidden="false" customHeight="false" outlineLevel="0" collapsed="false">
      <c r="A15" s="0" t="n">
        <v>14000</v>
      </c>
      <c r="B15" s="0" t="n">
        <v>108</v>
      </c>
      <c r="C15" s="0" t="n">
        <f aca="false">(B15/1.356*A15)/5252/0.986</f>
        <v>215.323023430002</v>
      </c>
      <c r="D15" s="0" t="n">
        <v>108</v>
      </c>
      <c r="E15" s="0" t="n">
        <f aca="false">(D15/1.356*A15)/5252/0.986</f>
        <v>215.323023430002</v>
      </c>
    </row>
    <row r="16" customFormat="false" ht="12.8" hidden="false" customHeight="false" outlineLevel="0" collapsed="false">
      <c r="A16" s="0" t="n">
        <v>16000</v>
      </c>
      <c r="B16" s="0" t="n">
        <v>90</v>
      </c>
      <c r="C16" s="0" t="n">
        <f aca="false">(B16/1.356*A16)/5252/0.986</f>
        <v>205.069546123812</v>
      </c>
      <c r="D16" s="0" t="n">
        <v>90</v>
      </c>
      <c r="E16" s="0" t="n">
        <f aca="false">(D16/1.356*A16)/5252/0.986</f>
        <v>205.069546123812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550</v>
      </c>
      <c r="C2" s="0" t="n">
        <f aca="false">(B2/1.356*$A2)/5252/0.986</f>
        <v>0</v>
      </c>
      <c r="D2" s="0" t="n">
        <v>610</v>
      </c>
      <c r="E2" s="0" t="n">
        <f aca="false">(D2/1.356*$A2)/5252/0.986</f>
        <v>0</v>
      </c>
    </row>
    <row r="3" customFormat="false" ht="12.8" hidden="false" customHeight="false" outlineLevel="0" collapsed="false">
      <c r="A3" s="0" t="n">
        <v>1000</v>
      </c>
      <c r="B3" s="0" t="n">
        <v>550</v>
      </c>
      <c r="C3" s="0" t="n">
        <f aca="false">(B3/1.356*$A3)/5252/0.986</f>
        <v>78.3251738667336</v>
      </c>
      <c r="D3" s="0" t="n">
        <v>610</v>
      </c>
      <c r="E3" s="0" t="n">
        <f aca="false">(D3/1.356*$A3)/5252/0.986</f>
        <v>86.8697382885591</v>
      </c>
    </row>
    <row r="4" customFormat="false" ht="12.8" hidden="false" customHeight="false" outlineLevel="0" collapsed="false">
      <c r="A4" s="0" t="n">
        <v>3250</v>
      </c>
      <c r="B4" s="0" t="n">
        <v>550</v>
      </c>
      <c r="C4" s="0" t="n">
        <f aca="false">(B4/1.356*$A4)/5252/0.986</f>
        <v>254.556815066884</v>
      </c>
      <c r="D4" s="0" t="n">
        <v>610</v>
      </c>
      <c r="E4" s="0" t="n">
        <f aca="false">(D4/1.356*$A4)/5252/0.986</f>
        <v>282.326649437817</v>
      </c>
    </row>
    <row r="5" customFormat="false" ht="12.8" hidden="false" customHeight="false" outlineLevel="0" collapsed="false">
      <c r="A5" s="0" t="n">
        <v>3850</v>
      </c>
      <c r="B5" s="0" t="n">
        <v>550</v>
      </c>
      <c r="C5" s="0" t="n">
        <f aca="false">(B5/1.356*$A5)/5252/0.986</f>
        <v>301.551919386924</v>
      </c>
      <c r="D5" s="0" t="n">
        <v>610</v>
      </c>
      <c r="E5" s="0" t="n">
        <f aca="false">(D5/1.356*$A5)/5252/0.986</f>
        <v>334.448492410953</v>
      </c>
    </row>
    <row r="6" customFormat="false" ht="12.8" hidden="false" customHeight="false" outlineLevel="0" collapsed="false">
      <c r="A6" s="0" t="n">
        <v>5000</v>
      </c>
      <c r="B6" s="0" t="n">
        <v>550</v>
      </c>
      <c r="C6" s="0" t="n">
        <f aca="false">(B6/1.356*$A6)/5252/0.986</f>
        <v>391.625869333668</v>
      </c>
      <c r="D6" s="0" t="n">
        <v>610</v>
      </c>
      <c r="E6" s="0" t="n">
        <f aca="false">(D6/1.356*$A6)/5252/0.986</f>
        <v>434.348691442796</v>
      </c>
    </row>
    <row r="7" customFormat="false" ht="12.8" hidden="false" customHeight="false" outlineLevel="0" collapsed="false">
      <c r="A7" s="0" t="n">
        <v>5600</v>
      </c>
      <c r="B7" s="0" t="n">
        <v>550</v>
      </c>
      <c r="C7" s="0" t="n">
        <f aca="false">(B7/1.356*$A7)/5252/0.986</f>
        <v>438.620973653708</v>
      </c>
      <c r="D7" s="0" t="n">
        <v>610</v>
      </c>
      <c r="E7" s="0" t="n">
        <f aca="false">(D7/1.356*$A7)/5252/0.986</f>
        <v>486.470534415931</v>
      </c>
    </row>
    <row r="8" customFormat="false" ht="12.8" hidden="false" customHeight="false" outlineLevel="0" collapsed="false">
      <c r="A8" s="0" t="n">
        <v>6000</v>
      </c>
      <c r="B8" s="0" t="n">
        <v>550</v>
      </c>
      <c r="C8" s="0" t="n">
        <f aca="false">(B8/1.356*$A8)/5252/0.986</f>
        <v>469.951043200402</v>
      </c>
      <c r="D8" s="0" t="n">
        <v>600</v>
      </c>
      <c r="E8" s="0" t="n">
        <f aca="false">(D8/1.356*$A8)/5252/0.986</f>
        <v>512.673865309529</v>
      </c>
    </row>
    <row r="9" customFormat="false" ht="12.8" hidden="false" customHeight="false" outlineLevel="0" collapsed="false">
      <c r="A9" s="0" t="n">
        <v>6200</v>
      </c>
      <c r="B9" s="0" t="n">
        <v>550</v>
      </c>
      <c r="C9" s="0" t="n">
        <f aca="false">(B9/1.356*$A9)/5252/0.986</f>
        <v>485.616077973748</v>
      </c>
      <c r="D9" s="0" t="n">
        <v>583</v>
      </c>
      <c r="E9" s="0" t="n">
        <f aca="false">(D9/1.356*$A9)/5252/0.986</f>
        <v>514.753042652173</v>
      </c>
    </row>
    <row r="10" customFormat="false" ht="12.8" hidden="false" customHeight="false" outlineLevel="0" collapsed="false">
      <c r="A10" s="0" t="n">
        <v>7000</v>
      </c>
      <c r="B10" s="0" t="n">
        <v>528</v>
      </c>
      <c r="C10" s="0" t="n">
        <f aca="false">(B10/1.356*$A10)/5252/0.986</f>
        <v>526.34516838445</v>
      </c>
      <c r="D10" s="0" t="n">
        <v>528</v>
      </c>
      <c r="E10" s="0" t="n">
        <f aca="false">(D10/1.356*$A10)/5252/0.986</f>
        <v>526.34516838445</v>
      </c>
    </row>
    <row r="11" customFormat="false" ht="12.8" hidden="false" customHeight="false" outlineLevel="0" collapsed="false">
      <c r="A11" s="0" t="n">
        <v>8000</v>
      </c>
      <c r="B11" s="0" t="n">
        <v>448</v>
      </c>
      <c r="C11" s="0" t="n">
        <f aca="false">(B11/1.356*$A11)/5252/0.986</f>
        <v>510.395314797042</v>
      </c>
      <c r="D11" s="0" t="n">
        <v>448</v>
      </c>
      <c r="E11" s="0" t="n">
        <f aca="false">(D11/1.356*$A11)/5252/0.986</f>
        <v>510.395314797042</v>
      </c>
    </row>
    <row r="12" customFormat="false" ht="12.8" hidden="false" customHeight="false" outlineLevel="0" collapsed="false">
      <c r="A12" s="0" t="n">
        <v>9000</v>
      </c>
      <c r="B12" s="0" t="n">
        <v>390</v>
      </c>
      <c r="C12" s="0" t="n">
        <f aca="false">(B12/1.356*$A12)/5252/0.986</f>
        <v>499.857018676791</v>
      </c>
      <c r="D12" s="0" t="n">
        <v>390</v>
      </c>
      <c r="E12" s="0" t="n">
        <f aca="false">(D12/1.356*$A12)/5252/0.986</f>
        <v>499.857018676791</v>
      </c>
    </row>
    <row r="13" customFormat="false" ht="12.8" hidden="false" customHeight="false" outlineLevel="0" collapsed="false">
      <c r="A13" s="0" t="n">
        <v>10000</v>
      </c>
      <c r="B13" s="0" t="n">
        <v>345</v>
      </c>
      <c r="C13" s="0" t="n">
        <f aca="false">(B13/1.356*$A13)/5252/0.986</f>
        <v>491.312454254966</v>
      </c>
      <c r="D13" s="0" t="n">
        <v>345</v>
      </c>
      <c r="E13" s="0" t="n">
        <f aca="false">(D13/1.356*$A13)/5252/0.986</f>
        <v>491.312454254966</v>
      </c>
    </row>
    <row r="14" customFormat="false" ht="12.8" hidden="false" customHeight="false" outlineLevel="0" collapsed="false">
      <c r="A14" s="0" t="n">
        <v>12000</v>
      </c>
      <c r="B14" s="0" t="n">
        <v>275</v>
      </c>
      <c r="C14" s="0" t="n">
        <f aca="false">(B14/1.356*$A14)/5252/0.986</f>
        <v>469.951043200402</v>
      </c>
      <c r="D14" s="0" t="n">
        <v>275</v>
      </c>
      <c r="E14" s="0" t="n">
        <f aca="false">(D14/1.356*$A14)/5252/0.986</f>
        <v>469.951043200402</v>
      </c>
    </row>
    <row r="15" customFormat="false" ht="12.8" hidden="false" customHeight="false" outlineLevel="0" collapsed="false">
      <c r="A15" s="0" t="n">
        <v>14000</v>
      </c>
      <c r="B15" s="0" t="n">
        <v>230</v>
      </c>
      <c r="C15" s="0" t="n">
        <f aca="false">(B15/1.356*$A15)/5252/0.986</f>
        <v>458.558290637968</v>
      </c>
      <c r="D15" s="0" t="n">
        <v>230</v>
      </c>
      <c r="E15" s="0" t="n">
        <f aca="false">(D15/1.356*$A15)/5252/0.986</f>
        <v>458.558290637968</v>
      </c>
    </row>
    <row r="16" customFormat="false" ht="12.8" hidden="false" customHeight="false" outlineLevel="0" collapsed="false">
      <c r="A16" s="0" t="n">
        <v>16000</v>
      </c>
      <c r="B16" s="0" t="n">
        <v>195</v>
      </c>
      <c r="C16" s="0" t="n">
        <f aca="false">(B16/1.356*$A16)/5252/0.986</f>
        <v>444.317349934925</v>
      </c>
      <c r="D16" s="0" t="n">
        <v>195</v>
      </c>
      <c r="E16" s="0" t="n">
        <f aca="false">(D16/1.356*$A16)/5252/0.986</f>
        <v>444.317349934925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56" activeCellId="0" sqref="E56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f aca="false">'Turbo S Front'!A2</f>
        <v>0</v>
      </c>
      <c r="B2" s="0" t="n">
        <f aca="false">'Turbo S Front'!B2 + 'Turbo S Rear'!B2</f>
        <v>950</v>
      </c>
      <c r="C2" s="0" t="n">
        <f aca="false">'Turbo S Front'!C2 + 'Turbo S Rear'!C2</f>
        <v>0</v>
      </c>
      <c r="D2" s="0" t="n">
        <f aca="false">'Turbo S Front'!D2 + 'Turbo S Rear'!D2</f>
        <v>1050</v>
      </c>
      <c r="E2" s="0" t="n">
        <f aca="false">'Turbo S Front'!E2 + 'Turbo S Rear'!E2</f>
        <v>0</v>
      </c>
    </row>
    <row r="3" customFormat="false" ht="12.8" hidden="false" customHeight="false" outlineLevel="0" collapsed="false">
      <c r="A3" s="0" t="n">
        <f aca="false">'Turbo S Front'!A3</f>
        <v>1000</v>
      </c>
      <c r="B3" s="0" t="n">
        <f aca="false">'Turbo S Front'!B3 + 'Turbo S Rear'!B3</f>
        <v>950</v>
      </c>
      <c r="C3" s="0" t="n">
        <f aca="false">'Turbo S Front'!C3 + 'Turbo S Rear'!C3</f>
        <v>135.288936678904</v>
      </c>
      <c r="D3" s="0" t="n">
        <f aca="false">'Turbo S Front'!D3 + 'Turbo S Rear'!D3</f>
        <v>1050</v>
      </c>
      <c r="E3" s="0" t="n">
        <f aca="false">'Turbo S Front'!E3 + 'Turbo S Rear'!E3</f>
        <v>149.529877381946</v>
      </c>
    </row>
    <row r="4" customFormat="false" ht="12.8" hidden="false" customHeight="false" outlineLevel="0" collapsed="false">
      <c r="A4" s="0" t="n">
        <f aca="false">'Turbo S Front'!A4</f>
        <v>3250</v>
      </c>
      <c r="B4" s="0" t="n">
        <f aca="false">'Turbo S Front'!B4 + 'Turbo S Rear'!B4</f>
        <v>950</v>
      </c>
      <c r="C4" s="0" t="n">
        <f aca="false">'Turbo S Front'!C4 + 'Turbo S Rear'!C4</f>
        <v>439.689044206436</v>
      </c>
      <c r="D4" s="0" t="n">
        <f aca="false">'Turbo S Front'!D4 + 'Turbo S Rear'!D4</f>
        <v>1050</v>
      </c>
      <c r="E4" s="0" t="n">
        <f aca="false">'Turbo S Front'!E4 + 'Turbo S Rear'!E4</f>
        <v>485.972101491324</v>
      </c>
    </row>
    <row r="5" customFormat="false" ht="12.8" hidden="false" customHeight="false" outlineLevel="0" collapsed="false">
      <c r="A5" s="0" t="n">
        <f aca="false">'Turbo S Front'!A5</f>
        <v>3850</v>
      </c>
      <c r="B5" s="0" t="n">
        <f aca="false">'Turbo S Front'!B5 + 'Turbo S Rear'!B5</f>
        <v>950</v>
      </c>
      <c r="C5" s="0" t="n">
        <f aca="false">'Turbo S Front'!C5 + 'Turbo S Rear'!C5</f>
        <v>520.862406213779</v>
      </c>
      <c r="D5" s="0" t="n">
        <f aca="false">'Turbo S Front'!D5 + 'Turbo S Rear'!D5</f>
        <v>1043</v>
      </c>
      <c r="E5" s="0" t="n">
        <f aca="false">'Turbo S Front'!E5 + 'Turbo S Rear'!E5</f>
        <v>571.852094401022</v>
      </c>
    </row>
    <row r="6" customFormat="false" ht="12.8" hidden="false" customHeight="false" outlineLevel="0" collapsed="false">
      <c r="A6" s="0" t="n">
        <f aca="false">'Turbo S Front'!A6</f>
        <v>5000</v>
      </c>
      <c r="B6" s="0" t="n">
        <f aca="false">'Turbo S Front'!B6 + 'Turbo S Rear'!B6</f>
        <v>948</v>
      </c>
      <c r="C6" s="0" t="n">
        <f aca="false">'Turbo S Front'!C6 + 'Turbo S Rear'!C6</f>
        <v>675.020589324213</v>
      </c>
      <c r="D6" s="0" t="n">
        <f aca="false">'Turbo S Front'!D6 + 'Turbo S Rear'!D6</f>
        <v>1008</v>
      </c>
      <c r="E6" s="0" t="n">
        <f aca="false">'Turbo S Front'!E6 + 'Turbo S Rear'!E6</f>
        <v>717.743411433341</v>
      </c>
    </row>
    <row r="7" customFormat="false" ht="12.8" hidden="false" customHeight="false" outlineLevel="0" collapsed="false">
      <c r="A7" s="0" t="n">
        <f aca="false">'Turbo S Front'!A7</f>
        <v>5600</v>
      </c>
      <c r="B7" s="0" t="n">
        <f aca="false">'Turbo S Front'!B7 + 'Turbo S Rear'!B7</f>
        <v>912</v>
      </c>
      <c r="C7" s="0" t="n">
        <f aca="false">'Turbo S Front'!C7 + 'Turbo S Rear'!C7</f>
        <v>727.313323585785</v>
      </c>
      <c r="D7" s="0" t="n">
        <f aca="false">'Turbo S Front'!D7 + 'Turbo S Rear'!D7</f>
        <v>972</v>
      </c>
      <c r="E7" s="0" t="n">
        <f aca="false">'Turbo S Front'!E7 + 'Turbo S Rear'!E7</f>
        <v>775.162884348008</v>
      </c>
    </row>
    <row r="8" customFormat="false" ht="12.8" hidden="false" customHeight="false" outlineLevel="0" collapsed="false">
      <c r="A8" s="0" t="n">
        <f aca="false">'Turbo S Front'!A8</f>
        <v>6000</v>
      </c>
      <c r="B8" s="0" t="n">
        <f aca="false">'Turbo S Front'!B8 + 'Turbo S Rear'!B8</f>
        <v>890</v>
      </c>
      <c r="C8" s="0" t="n">
        <f aca="false">'Turbo S Front'!C8 + 'Turbo S Rear'!C8</f>
        <v>760.466233542468</v>
      </c>
      <c r="D8" s="0" t="n">
        <f aca="false">'Turbo S Front'!D8 + 'Turbo S Rear'!D8</f>
        <v>940</v>
      </c>
      <c r="E8" s="0" t="n">
        <f aca="false">'Turbo S Front'!E8 + 'Turbo S Rear'!E8</f>
        <v>803.189055651596</v>
      </c>
    </row>
    <row r="9" customFormat="false" ht="12.8" hidden="false" customHeight="false" outlineLevel="0" collapsed="false">
      <c r="A9" s="0" t="n">
        <f aca="false">'Turbo S Front'!A9</f>
        <v>6200</v>
      </c>
      <c r="B9" s="0" t="n">
        <f aca="false">'Turbo S Front'!B9 + 'Turbo S Rear'!B9</f>
        <v>877</v>
      </c>
      <c r="C9" s="0" t="n">
        <f aca="false">'Turbo S Front'!C9 + 'Turbo S Rear'!C9</f>
        <v>774.336909787231</v>
      </c>
      <c r="D9" s="0" t="n">
        <f aca="false">'Turbo S Front'!D9 + 'Turbo S Rear'!D9</f>
        <v>910</v>
      </c>
      <c r="E9" s="0" t="n">
        <f aca="false">'Turbo S Front'!E9 + 'Turbo S Rear'!E9</f>
        <v>803.473874465657</v>
      </c>
    </row>
    <row r="10" customFormat="false" ht="12.8" hidden="false" customHeight="false" outlineLevel="0" collapsed="false">
      <c r="A10" s="0" t="n">
        <f aca="false">'Turbo S Front'!A10</f>
        <v>7000</v>
      </c>
      <c r="B10" s="0" t="n">
        <f aca="false">'Turbo S Front'!B10 + 'Turbo S Rear'!B10</f>
        <v>810</v>
      </c>
      <c r="C10" s="0" t="n">
        <f aca="false">'Turbo S Front'!C10 + 'Turbo S Rear'!C10</f>
        <v>807.461337862508</v>
      </c>
      <c r="D10" s="0" t="n">
        <f aca="false">'Turbo S Front'!D10 + 'Turbo S Rear'!D10</f>
        <v>810</v>
      </c>
      <c r="E10" s="0" t="n">
        <f aca="false">'Turbo S Front'!E10 + 'Turbo S Rear'!E10</f>
        <v>807.461337862508</v>
      </c>
    </row>
    <row r="11" customFormat="false" ht="12.8" hidden="false" customHeight="false" outlineLevel="0" collapsed="false">
      <c r="A11" s="0" t="n">
        <f aca="false">'Turbo S Front'!A11</f>
        <v>8000</v>
      </c>
      <c r="B11" s="0" t="n">
        <f aca="false">'Turbo S Front'!B11 + 'Turbo S Rear'!B11</f>
        <v>686</v>
      </c>
      <c r="C11" s="0" t="n">
        <f aca="false">'Turbo S Front'!C11 + 'Turbo S Rear'!C11</f>
        <v>781.542825782971</v>
      </c>
      <c r="D11" s="0" t="n">
        <f aca="false">'Turbo S Front'!D11 + 'Turbo S Rear'!D11</f>
        <v>686</v>
      </c>
      <c r="E11" s="0" t="n">
        <f aca="false">'Turbo S Front'!E11 + 'Turbo S Rear'!E11</f>
        <v>781.542825782971</v>
      </c>
    </row>
    <row r="12" customFormat="false" ht="12.8" hidden="false" customHeight="false" outlineLevel="0" collapsed="false">
      <c r="A12" s="0" t="n">
        <f aca="false">'Turbo S Front'!A12</f>
        <v>9000</v>
      </c>
      <c r="B12" s="0" t="n">
        <f aca="false">'Turbo S Front'!B12 + 'Turbo S Rear'!B12</f>
        <v>592</v>
      </c>
      <c r="C12" s="0" t="n">
        <f aca="false">'Turbo S Front'!C12 + 'Turbo S Rear'!C12</f>
        <v>758.757320658103</v>
      </c>
      <c r="D12" s="0" t="n">
        <f aca="false">'Turbo S Front'!D12 + 'Turbo S Rear'!D12</f>
        <v>592</v>
      </c>
      <c r="E12" s="0" t="n">
        <f aca="false">'Turbo S Front'!E12 + 'Turbo S Rear'!E12</f>
        <v>758.757320658103</v>
      </c>
    </row>
    <row r="13" customFormat="false" ht="12.8" hidden="false" customHeight="false" outlineLevel="0" collapsed="false">
      <c r="A13" s="0" t="n">
        <f aca="false">'Turbo S Front'!A13</f>
        <v>10000</v>
      </c>
      <c r="B13" s="0" t="n">
        <f aca="false">'Turbo S Front'!B13 + 'Turbo S Rear'!B13</f>
        <v>520</v>
      </c>
      <c r="C13" s="0" t="n">
        <f aca="false">'Turbo S Front'!C13 + 'Turbo S Rear'!C13</f>
        <v>740.528916558209</v>
      </c>
      <c r="D13" s="0" t="n">
        <f aca="false">'Turbo S Front'!D13 + 'Turbo S Rear'!D13</f>
        <v>520</v>
      </c>
      <c r="E13" s="0" t="n">
        <f aca="false">'Turbo S Front'!E13 + 'Turbo S Rear'!E13</f>
        <v>740.528916558209</v>
      </c>
    </row>
    <row r="14" customFormat="false" ht="12.8" hidden="false" customHeight="false" outlineLevel="0" collapsed="false">
      <c r="A14" s="0" t="n">
        <f aca="false">'Turbo S Front'!A14</f>
        <v>12000</v>
      </c>
      <c r="B14" s="0" t="n">
        <f aca="false">'Turbo S Front'!B14 + 'Turbo S Rear'!B14</f>
        <v>410</v>
      </c>
      <c r="C14" s="0" t="n">
        <f aca="false">'Turbo S Front'!C14 + 'Turbo S Rear'!C14</f>
        <v>700.65428258969</v>
      </c>
      <c r="D14" s="0" t="n">
        <f aca="false">'Turbo S Front'!D14 + 'Turbo S Rear'!D14</f>
        <v>410</v>
      </c>
      <c r="E14" s="0" t="n">
        <f aca="false">'Turbo S Front'!E14 + 'Turbo S Rear'!E14</f>
        <v>700.65428258969</v>
      </c>
    </row>
    <row r="15" customFormat="false" ht="12.8" hidden="false" customHeight="false" outlineLevel="0" collapsed="false">
      <c r="A15" s="0" t="n">
        <f aca="false">'Turbo S Front'!A15</f>
        <v>14000</v>
      </c>
      <c r="B15" s="0" t="n">
        <f aca="false">'Turbo S Front'!B15 + 'Turbo S Rear'!B15</f>
        <v>338</v>
      </c>
      <c r="C15" s="0" t="n">
        <f aca="false">'Turbo S Front'!C15 + 'Turbo S Rear'!C15</f>
        <v>673.88131406797</v>
      </c>
      <c r="D15" s="0" t="n">
        <f aca="false">'Turbo S Front'!D15 + 'Turbo S Rear'!D15</f>
        <v>338</v>
      </c>
      <c r="E15" s="0" t="n">
        <f aca="false">'Turbo S Front'!E15 + 'Turbo S Rear'!E15</f>
        <v>673.88131406797</v>
      </c>
    </row>
    <row r="16" customFormat="false" ht="12.8" hidden="false" customHeight="false" outlineLevel="0" collapsed="false">
      <c r="A16" s="0" t="n">
        <f aca="false">'Turbo S Front'!A16</f>
        <v>16000</v>
      </c>
      <c r="B16" s="0" t="n">
        <f aca="false">'Turbo S Front'!B16 + 'Turbo S Rear'!B16</f>
        <v>285</v>
      </c>
      <c r="C16" s="0" t="n">
        <f aca="false">'Turbo S Front'!C16 + 'Turbo S Rear'!C16</f>
        <v>649.386896058737</v>
      </c>
      <c r="D16" s="0" t="n">
        <f aca="false">'Turbo S Front'!D16 + 'Turbo S Rear'!D16</f>
        <v>285</v>
      </c>
      <c r="E16" s="0" t="n">
        <f aca="false">'Turbo S Front'!E16 + 'Turbo S Rear'!E16</f>
        <v>649.386896058737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5" activeCellId="0" sqref="J15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OFFSET('Turbo S Rear'!$A$1, MATCH(A2,'Turbo S Rear'!$A$2:$A$16), 3, 2, 1), OFFSET('Turbo S Rear'!$A$1, MATCH(A2,'Turbo S Rear'!$A$2:$A$16), 0, 2, 1)), OFFSET('Turbo S Rear'!$A$1, MATCH(A2,'Turbo S Rear'!$A$2:$A$16), 3, 1, 1))</f>
        <v>610</v>
      </c>
      <c r="D2" s="1" t="n">
        <f aca="true">IFERROR(FORECAST(B2, OFFSET('Turbo S Front'!$A$1, MATCH(B2,'Turbo S Front'!$A$2:$A$16), 3, 2, 1), OFFSET('Turbo S Front'!$A$1, MATCH(B2,'Turbo S Front'!$A$2:$A$16), 0, 2, 1)), OFFSET('Turbo S Front'!$A$1, MATCH(B2,'Turbo S Front'!$A$2:$A$16), 3, 1, 1))</f>
        <v>440</v>
      </c>
      <c r="E2" s="1" t="n">
        <f aca="false">$A2/119</f>
        <v>0</v>
      </c>
      <c r="F2" s="1" t="n">
        <f aca="false">C2+D2</f>
        <v>1050</v>
      </c>
      <c r="G2" s="0" t="n">
        <v>943.7</v>
      </c>
      <c r="H2" s="1" t="n">
        <f aca="false">($C2/1.356*$A2)/5252/0.986+($D2/1.356*$B2)/5252/0.986</f>
        <v>0</v>
      </c>
      <c r="I2" s="1"/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OFFSET('Turbo S Rear'!$A$1, MATCH(A3,'Turbo S Rear'!$A$2:$A$16), 3, 2, 1), OFFSET('Turbo S Rear'!$A$1, MATCH(A3,'Turbo S Rear'!$A$2:$A$16), 0, 2, 1)), OFFSET('Turbo S Rear'!$A$1, MATCH(A3,'Turbo S Rear'!$A$2:$A$16), 3, 1, 1))</f>
        <v>610</v>
      </c>
      <c r="D3" s="1" t="n">
        <f aca="true">IFERROR(FORECAST(B3, OFFSET('Turbo S Front'!$A$1, MATCH(B3,'Turbo S Front'!$A$2:$A$16), 3, 2, 1), OFFSET('Turbo S Front'!$A$1, MATCH(B3,'Turbo S Front'!$A$2:$A$16), 0, 2, 1)), OFFSET('Turbo S Front'!$A$1, MATCH(B3,'Turbo S Front'!$A$2:$A$16), 3, 1, 1))</f>
        <v>440</v>
      </c>
      <c r="E3" s="1" t="n">
        <f aca="false">$A3/119</f>
        <v>8.40336134453782</v>
      </c>
      <c r="F3" s="1" t="n">
        <f aca="false">C3+D3</f>
        <v>1050</v>
      </c>
      <c r="G3" s="0" t="n">
        <v>943.7</v>
      </c>
      <c r="H3" s="1" t="n">
        <f aca="false">($C3/1.356*$A3)/5252/0.986+($D3/1.356*$B3)/5252/0.986</f>
        <v>119.168779058346</v>
      </c>
      <c r="I3" s="1"/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OFFSET('Turbo S Rear'!$A$1, MATCH(A4,'Turbo S Rear'!$A$2:$A$16), 3, 2, 1), OFFSET('Turbo S Rear'!$A$1, MATCH(A4,'Turbo S Rear'!$A$2:$A$16), 0, 2, 1)), OFFSET('Turbo S Rear'!$A$1, MATCH(A4,'Turbo S Rear'!$A$2:$A$16), 3, 1, 1))</f>
        <v>610</v>
      </c>
      <c r="D4" s="1" t="n">
        <f aca="true">IFERROR(FORECAST(B4, OFFSET('Turbo S Front'!$A$1, MATCH(B4,'Turbo S Front'!$A$2:$A$16), 3, 2, 1), OFFSET('Turbo S Front'!$A$1, MATCH(B4,'Turbo S Front'!$A$2:$A$16), 0, 2, 1)), OFFSET('Turbo S Front'!$A$1, MATCH(B4,'Turbo S Front'!$A$2:$A$16), 3, 1, 1))</f>
        <v>440</v>
      </c>
      <c r="E4" s="1" t="n">
        <f aca="false">$A4/119</f>
        <v>12.6050420168067</v>
      </c>
      <c r="F4" s="1" t="n">
        <f aca="false">C4+D4</f>
        <v>1050</v>
      </c>
      <c r="G4" s="0" t="n">
        <v>943.7</v>
      </c>
      <c r="H4" s="1" t="n">
        <f aca="false">($C4/1.356*$A4)/5252/0.986+($D4/1.356*$B4)/5252/0.986</f>
        <v>178.753168587519</v>
      </c>
      <c r="I4" s="1"/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OFFSET('Turbo S Rear'!$A$1, MATCH(A5,'Turbo S Rear'!$A$2:$A$16), 3, 2, 1), OFFSET('Turbo S Rear'!$A$1, MATCH(A5,'Turbo S Rear'!$A$2:$A$16), 0, 2, 1)), OFFSET('Turbo S Rear'!$A$1, MATCH(A5,'Turbo S Rear'!$A$2:$A$16), 3, 1, 1))</f>
        <v>610</v>
      </c>
      <c r="D5" s="1" t="n">
        <f aca="true">IFERROR(FORECAST(B5, OFFSET('Turbo S Front'!$A$1, MATCH(B5,'Turbo S Front'!$A$2:$A$16), 3, 2, 1), OFFSET('Turbo S Front'!$A$1, MATCH(B5,'Turbo S Front'!$A$2:$A$16), 0, 2, 1)), OFFSET('Turbo S Front'!$A$1, MATCH(B5,'Turbo S Front'!$A$2:$A$16), 3, 1, 1))</f>
        <v>440</v>
      </c>
      <c r="E5" s="1" t="n">
        <f aca="false">$A5/119</f>
        <v>16.8067226890756</v>
      </c>
      <c r="F5" s="1" t="n">
        <f aca="false">C5+D5</f>
        <v>1050</v>
      </c>
      <c r="G5" s="0" t="n">
        <v>943.7</v>
      </c>
      <c r="H5" s="1" t="n">
        <f aca="false">($C5/1.356*$A5)/5252/0.986+($D5/1.356*$B5)/5252/0.986</f>
        <v>238.337558116692</v>
      </c>
      <c r="I5" s="1"/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OFFSET('Turbo S Rear'!$A$1, MATCH(A6,'Turbo S Rear'!$A$2:$A$16), 3, 2, 1), OFFSET('Turbo S Rear'!$A$1, MATCH(A6,'Turbo S Rear'!$A$2:$A$16), 0, 2, 1)), OFFSET('Turbo S Rear'!$A$1, MATCH(A6,'Turbo S Rear'!$A$2:$A$16), 3, 1, 1))</f>
        <v>610</v>
      </c>
      <c r="D6" s="1" t="n">
        <f aca="true">IFERROR(FORECAST(B6, OFFSET('Turbo S Front'!$A$1, MATCH(B6,'Turbo S Front'!$A$2:$A$16), 3, 2, 1), OFFSET('Turbo S Front'!$A$1, MATCH(B6,'Turbo S Front'!$A$2:$A$16), 0, 2, 1)), OFFSET('Turbo S Front'!$A$1, MATCH(B6,'Turbo S Front'!$A$2:$A$16), 3, 1, 1))</f>
        <v>440</v>
      </c>
      <c r="E6" s="1" t="n">
        <f aca="false">$A6/119</f>
        <v>21.0084033613445</v>
      </c>
      <c r="F6" s="1" t="n">
        <f aca="false">C6+D6</f>
        <v>1050</v>
      </c>
      <c r="G6" s="0" t="n">
        <v>943.7</v>
      </c>
      <c r="H6" s="1" t="n">
        <f aca="false">($C6/1.356*$A6)/5252/0.986+($D6/1.356*$B6)/5252/0.986</f>
        <v>297.921947645865</v>
      </c>
      <c r="I6" s="1"/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OFFSET('Turbo S Rear'!$A$1, MATCH(A7,'Turbo S Rear'!$A$2:$A$16), 3, 2, 1), OFFSET('Turbo S Rear'!$A$1, MATCH(A7,'Turbo S Rear'!$A$2:$A$16), 0, 2, 1)), OFFSET('Turbo S Rear'!$A$1, MATCH(A7,'Turbo S Rear'!$A$2:$A$16), 3, 1, 1))</f>
        <v>610</v>
      </c>
      <c r="D7" s="1" t="n">
        <f aca="true">IFERROR(FORECAST(B7, OFFSET('Turbo S Front'!$A$1, MATCH(B7,'Turbo S Front'!$A$2:$A$16), 3, 2, 1), OFFSET('Turbo S Front'!$A$1, MATCH(B7,'Turbo S Front'!$A$2:$A$16), 0, 2, 1)), OFFSET('Turbo S Front'!$A$1, MATCH(B7,'Turbo S Front'!$A$2:$A$16), 3, 1, 1))</f>
        <v>440</v>
      </c>
      <c r="E7" s="1" t="n">
        <f aca="false">$A7/119</f>
        <v>25.2100840336134</v>
      </c>
      <c r="F7" s="1" t="n">
        <f aca="false">C7+D7</f>
        <v>1050</v>
      </c>
      <c r="G7" s="0" t="n">
        <v>943.7</v>
      </c>
      <c r="H7" s="1" t="n">
        <f aca="false">($C7/1.356*$A7)/5252/0.986+($D7/1.356*$B7)/5252/0.986</f>
        <v>357.506337175039</v>
      </c>
      <c r="I7" s="1"/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OFFSET('Turbo S Rear'!$A$1, MATCH(A8,'Turbo S Rear'!$A$2:$A$16), 3, 2, 1), OFFSET('Turbo S Rear'!$A$1, MATCH(A8,'Turbo S Rear'!$A$2:$A$16), 0, 2, 1)), OFFSET('Turbo S Rear'!$A$1, MATCH(A8,'Turbo S Rear'!$A$2:$A$16), 3, 1, 1))</f>
        <v>610</v>
      </c>
      <c r="D8" s="1" t="n">
        <f aca="true">IFERROR(FORECAST(B8, OFFSET('Turbo S Front'!$A$1, MATCH(B8,'Turbo S Front'!$A$2:$A$16), 3, 2, 1), OFFSET('Turbo S Front'!$A$1, MATCH(B8,'Turbo S Front'!$A$2:$A$16), 0, 2, 1)), OFFSET('Turbo S Front'!$A$1, MATCH(B8,'Turbo S Front'!$A$2:$A$16), 3, 1, 1))</f>
        <v>440</v>
      </c>
      <c r="E8" s="1" t="n">
        <f aca="false">$A8/119</f>
        <v>29.4117647058823</v>
      </c>
      <c r="F8" s="1" t="n">
        <f aca="false">C8+D8</f>
        <v>1050</v>
      </c>
      <c r="G8" s="0" t="n">
        <v>943.7</v>
      </c>
      <c r="H8" s="1" t="n">
        <f aca="false">($C8/1.356*$A8)/5252/0.986+($D8/1.356*$B8)/5252/0.986</f>
        <v>417.090726704212</v>
      </c>
      <c r="I8" s="1"/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OFFSET('Turbo S Rear'!$A$1, MATCH(A9,'Turbo S Rear'!$A$2:$A$16), 3, 2, 1), OFFSET('Turbo S Rear'!$A$1, MATCH(A9,'Turbo S Rear'!$A$2:$A$16), 0, 2, 1)), OFFSET('Turbo S Rear'!$A$1, MATCH(A9,'Turbo S Rear'!$A$2:$A$16), 3, 1, 1))</f>
        <v>610</v>
      </c>
      <c r="D9" s="1" t="n">
        <f aca="true">IFERROR(FORECAST(B9, OFFSET('Turbo S Front'!$A$1, MATCH(B9,'Turbo S Front'!$A$2:$A$16), 3, 2, 1), OFFSET('Turbo S Front'!$A$1, MATCH(B9,'Turbo S Front'!$A$2:$A$16), 0, 2, 1)), OFFSET('Turbo S Front'!$A$1, MATCH(B9,'Turbo S Front'!$A$2:$A$16), 3, 1, 1))</f>
        <v>440</v>
      </c>
      <c r="E9" s="1" t="n">
        <f aca="false">$A9/119</f>
        <v>33.6134453781513</v>
      </c>
      <c r="F9" s="1" t="n">
        <f aca="false">C9+D9</f>
        <v>1050</v>
      </c>
      <c r="G9" s="0" t="n">
        <v>943.7</v>
      </c>
      <c r="H9" s="1" t="n">
        <f aca="false">($C9/1.356*$A9)/5252/0.986+($D9/1.356*$B9)/5252/0.986</f>
        <v>476.675116233385</v>
      </c>
      <c r="I9" s="1"/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OFFSET('Turbo S Rear'!$A$1, MATCH(A10,'Turbo S Rear'!$A$2:$A$16), 3, 2, 1), OFFSET('Turbo S Rear'!$A$1, MATCH(A10,'Turbo S Rear'!$A$2:$A$16), 0, 2, 1)), OFFSET('Turbo S Rear'!$A$1, MATCH(A10,'Turbo S Rear'!$A$2:$A$16), 3, 1, 1))</f>
        <v>610</v>
      </c>
      <c r="D10" s="1" t="n">
        <f aca="true">IFERROR(FORECAST(B10, OFFSET('Turbo S Front'!$A$1, MATCH(B10,'Turbo S Front'!$A$2:$A$16), 3, 2, 1), OFFSET('Turbo S Front'!$A$1, MATCH(B10,'Turbo S Front'!$A$2:$A$16), 0, 2, 1)), OFFSET('Turbo S Front'!$A$1, MATCH(B10,'Turbo S Front'!$A$2:$A$16), 3, 1, 1))</f>
        <v>440</v>
      </c>
      <c r="E10" s="1" t="n">
        <f aca="false">$A10/119</f>
        <v>37.8151260504202</v>
      </c>
      <c r="F10" s="1" t="n">
        <f aca="false">C10+D10</f>
        <v>1050</v>
      </c>
      <c r="G10" s="0" t="n">
        <v>943.7</v>
      </c>
      <c r="H10" s="1" t="n">
        <f aca="false">($C10/1.356*$A10)/5252/0.986+($D10/1.356*$B10)/5252/0.986</f>
        <v>536.259505762558</v>
      </c>
      <c r="I10" s="1"/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OFFSET('Turbo S Rear'!$A$1, MATCH(A11,'Turbo S Rear'!$A$2:$A$16), 3, 2, 1), OFFSET('Turbo S Rear'!$A$1, MATCH(A11,'Turbo S Rear'!$A$2:$A$16), 0, 2, 1)), OFFSET('Turbo S Rear'!$A$1, MATCH(A11,'Turbo S Rear'!$A$2:$A$16), 3, 1, 1))</f>
        <v>610</v>
      </c>
      <c r="D11" s="1" t="n">
        <f aca="true">IFERROR(FORECAST(B11, OFFSET('Turbo S Front'!$A$1, MATCH(B11,'Turbo S Front'!$A$2:$A$16), 3, 2, 1), OFFSET('Turbo S Front'!$A$1, MATCH(B11,'Turbo S Front'!$A$2:$A$16), 0, 2, 1)), OFFSET('Turbo S Front'!$A$1, MATCH(B11,'Turbo S Front'!$A$2:$A$16), 3, 1, 1))</f>
        <v>440</v>
      </c>
      <c r="E11" s="1" t="n">
        <f aca="false">$A11/119</f>
        <v>42.0168067226891</v>
      </c>
      <c r="F11" s="1" t="n">
        <f aca="false">C11+D11</f>
        <v>1050</v>
      </c>
      <c r="G11" s="0" t="n">
        <v>882.4</v>
      </c>
      <c r="H11" s="1" t="n">
        <f aca="false">($C11/1.356*$A11)/5252/0.986+($D11/1.356*$B11)/5252/0.986</f>
        <v>595.843895291731</v>
      </c>
      <c r="I11" s="1"/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OFFSET('Turbo S Rear'!$A$1, MATCH(A12,'Turbo S Rear'!$A$2:$A$16), 3, 2, 1), OFFSET('Turbo S Rear'!$A$1, MATCH(A12,'Turbo S Rear'!$A$2:$A$16), 0, 2, 1)), OFFSET('Turbo S Rear'!$A$1, MATCH(A12,'Turbo S Rear'!$A$2:$A$16), 3, 1, 1))</f>
        <v>610</v>
      </c>
      <c r="D12" s="1" t="n">
        <f aca="true">IFERROR(FORECAST(B12, OFFSET('Turbo S Front'!$A$1, MATCH(B12,'Turbo S Front'!$A$2:$A$16), 3, 2, 1), OFFSET('Turbo S Front'!$A$1, MATCH(B12,'Turbo S Front'!$A$2:$A$16), 0, 2, 1)), OFFSET('Turbo S Front'!$A$1, MATCH(B12,'Turbo S Front'!$A$2:$A$16), 3, 1, 1))</f>
        <v>440</v>
      </c>
      <c r="E12" s="1" t="n">
        <f aca="false">$A12/119</f>
        <v>46.218487394958</v>
      </c>
      <c r="F12" s="1" t="n">
        <f aca="false">C12+D12</f>
        <v>1050</v>
      </c>
      <c r="G12" s="0" t="n">
        <v>800.7</v>
      </c>
      <c r="H12" s="1" t="n">
        <f aca="false">($C12/1.356*$A12)/5252/0.986+($D12/1.356*$B12)/5252/0.986</f>
        <v>655.428284820904</v>
      </c>
      <c r="I12" s="1"/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OFFSET('Turbo S Rear'!$A$1, MATCH(A13,'Turbo S Rear'!$A$2:$A$16), 3, 2, 1), OFFSET('Turbo S Rear'!$A$1, MATCH(A13,'Turbo S Rear'!$A$2:$A$16), 0, 2, 1)), OFFSET('Turbo S Rear'!$A$1, MATCH(A13,'Turbo S Rear'!$A$2:$A$16), 3, 1, 1))</f>
        <v>600</v>
      </c>
      <c r="D13" s="1" t="n">
        <f aca="true">IFERROR(FORECAST(B13, OFFSET('Turbo S Front'!$A$1, MATCH(B13,'Turbo S Front'!$A$2:$A$16), 3, 2, 1), OFFSET('Turbo S Front'!$A$1, MATCH(B13,'Turbo S Front'!$A$2:$A$16), 0, 2, 1)), OFFSET('Turbo S Front'!$A$1, MATCH(B13,'Turbo S Front'!$A$2:$A$16), 3, 1, 1))</f>
        <v>440</v>
      </c>
      <c r="E13" s="1" t="n">
        <f aca="false">$A13/119</f>
        <v>50.4201680672269</v>
      </c>
      <c r="F13" s="1" t="n">
        <f aca="false">C13+D13</f>
        <v>1040</v>
      </c>
      <c r="G13" s="0" t="n">
        <v>732.9</v>
      </c>
      <c r="H13" s="1" t="n">
        <f aca="false">($C13/1.356*$A13)/5252/0.986+($D13/1.356*$B13)/5252/0.986</f>
        <v>706.468109928252</v>
      </c>
      <c r="I13" s="1"/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OFFSET('Turbo S Rear'!$A$1, MATCH(A14,'Turbo S Rear'!$A$2:$A$16), 3, 2, 1), OFFSET('Turbo S Rear'!$A$1, MATCH(A14,'Turbo S Rear'!$A$2:$A$16), 0, 2, 1)), OFFSET('Turbo S Rear'!$A$1, MATCH(A14,'Turbo S Rear'!$A$2:$A$16), 3, 1, 1))</f>
        <v>562.375</v>
      </c>
      <c r="D14" s="1" t="n">
        <f aca="true">IFERROR(FORECAST(B14, OFFSET('Turbo S Front'!$A$1, MATCH(B14,'Turbo S Front'!$A$2:$A$16), 3, 2, 1), OFFSET('Turbo S Front'!$A$1, MATCH(B14,'Turbo S Front'!$A$2:$A$16), 0, 2, 1)), OFFSET('Turbo S Front'!$A$1, MATCH(B14,'Turbo S Front'!$A$2:$A$16), 3, 1, 1))</f>
        <v>438.827319587629</v>
      </c>
      <c r="E14" s="1" t="n">
        <f aca="false">$A14/119</f>
        <v>54.6218487394958</v>
      </c>
      <c r="F14" s="1" t="n">
        <f aca="false">C14+D14</f>
        <v>1001.20231958763</v>
      </c>
      <c r="G14" s="0" t="n">
        <v>686.3</v>
      </c>
      <c r="H14" s="1" t="n">
        <f aca="false">($C14/1.356*$A14)/5252/0.986+($D14/1.356*$B14)/5252/0.986</f>
        <v>729.952913313305</v>
      </c>
      <c r="I14" s="1"/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OFFSET('Turbo S Rear'!$A$1, MATCH(A15,'Turbo S Rear'!$A$2:$A$16), 3, 2, 1), OFFSET('Turbo S Rear'!$A$1, MATCH(A15,'Turbo S Rear'!$A$2:$A$16), 0, 2, 1)), OFFSET('Turbo S Rear'!$A$1, MATCH(A15,'Turbo S Rear'!$A$2:$A$16), 3, 1, 1))</f>
        <v>528</v>
      </c>
      <c r="D15" s="1" t="n">
        <f aca="true">IFERROR(FORECAST(B15, OFFSET('Turbo S Front'!$A$1, MATCH(B15,'Turbo S Front'!$A$2:$A$16), 3, 2, 1), OFFSET('Turbo S Front'!$A$1, MATCH(B15,'Turbo S Front'!$A$2:$A$16), 0, 2, 1)), OFFSET('Turbo S Front'!$A$1, MATCH(B15,'Turbo S Front'!$A$2:$A$16), 3, 1, 1))</f>
        <v>435.820446735395</v>
      </c>
      <c r="E15" s="1" t="n">
        <f aca="false">$A15/119</f>
        <v>58.8235294117647</v>
      </c>
      <c r="F15" s="1" t="n">
        <f aca="false">C15+D15</f>
        <v>963.820446735395</v>
      </c>
      <c r="G15" s="0" t="n">
        <v>635.9</v>
      </c>
      <c r="H15" s="1" t="n">
        <f aca="false">($C15/1.356*$A15)/5252/0.986+($D15/1.356*$B15)/5252/0.986</f>
        <v>750.290797116026</v>
      </c>
      <c r="I15" s="1"/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OFFSET('Turbo S Rear'!$A$1, MATCH(A16,'Turbo S Rear'!$A$2:$A$16), 3, 2, 1), OFFSET('Turbo S Rear'!$A$1, MATCH(A16,'Turbo S Rear'!$A$2:$A$16), 0, 2, 1)), OFFSET('Turbo S Rear'!$A$1, MATCH(A16,'Turbo S Rear'!$A$2:$A$16), 3, 1, 1))</f>
        <v>488</v>
      </c>
      <c r="D16" s="1" t="n">
        <f aca="true">IFERROR(FORECAST(B16, OFFSET('Turbo S Front'!$A$1, MATCH(B16,'Turbo S Front'!$A$2:$A$16), 3, 2, 1), OFFSET('Turbo S Front'!$A$1, MATCH(B16,'Turbo S Front'!$A$2:$A$16), 0, 2, 1)), OFFSET('Turbo S Front'!$A$1, MATCH(B16,'Turbo S Front'!$A$2:$A$16), 3, 1, 1))</f>
        <v>432.513670999552</v>
      </c>
      <c r="E16" s="1" t="n">
        <f aca="false">$A16/119</f>
        <v>63.0252100840336</v>
      </c>
      <c r="F16" s="1" t="n">
        <f aca="false">C16+D16</f>
        <v>920.513670999552</v>
      </c>
      <c r="G16" s="0" t="n">
        <v>592.3</v>
      </c>
      <c r="H16" s="1" t="n">
        <f aca="false">($C16/1.356*$A16)/5252/0.986+($D16/1.356*$B16)/5252/0.986</f>
        <v>759.339623363823</v>
      </c>
      <c r="I16" s="1"/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OFFSET('Turbo S Rear'!$A$1, MATCH(A17,'Turbo S Rear'!$A$2:$A$16), 3, 2, 1), OFFSET('Turbo S Rear'!$A$1, MATCH(A17,'Turbo S Rear'!$A$2:$A$16), 0, 2, 1)), OFFSET('Turbo S Rear'!$A$1, MATCH(A17,'Turbo S Rear'!$A$2:$A$16), 3, 1, 1))</f>
        <v>448</v>
      </c>
      <c r="D17" s="1" t="n">
        <f aca="true">IFERROR(FORECAST(B17, OFFSET('Turbo S Front'!$A$1, MATCH(B17,'Turbo S Front'!$A$2:$A$16), 3, 2, 1), OFFSET('Turbo S Front'!$A$1, MATCH(B17,'Turbo S Front'!$A$2:$A$16), 0, 2, 1)), OFFSET('Turbo S Front'!$A$1, MATCH(B17,'Turbo S Front'!$A$2:$A$16), 3, 1, 1))</f>
        <v>424.66965486329</v>
      </c>
      <c r="E17" s="1" t="n">
        <f aca="false">$A17/119</f>
        <v>67.2268907563025</v>
      </c>
      <c r="F17" s="1" t="n">
        <f aca="false">C17+D17</f>
        <v>872.66965486329</v>
      </c>
      <c r="G17" s="0" t="n">
        <v>554.4</v>
      </c>
      <c r="H17" s="1" t="n">
        <f aca="false">($C17/1.356*$A17)/5252/0.986+($D17/1.356*$B17)/5252/0.986</f>
        <v>759.784814726512</v>
      </c>
      <c r="I17" s="1"/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OFFSET('Turbo S Rear'!$A$1, MATCH(A18,'Turbo S Rear'!$A$2:$A$16), 3, 2, 1), OFFSET('Turbo S Rear'!$A$1, MATCH(A18,'Turbo S Rear'!$A$2:$A$16), 0, 2, 1)), OFFSET('Turbo S Rear'!$A$1, MATCH(A18,'Turbo S Rear'!$A$2:$A$16), 3, 1, 1))</f>
        <v>419</v>
      </c>
      <c r="D18" s="1" t="n">
        <f aca="true">IFERROR(FORECAST(B18, OFFSET('Turbo S Front'!$A$1, MATCH(B18,'Turbo S Front'!$A$2:$A$16), 3, 2, 1), OFFSET('Turbo S Front'!$A$1, MATCH(B18,'Turbo S Front'!$A$2:$A$16), 0, 2, 1)), OFFSET('Turbo S Front'!$A$1, MATCH(B18,'Turbo S Front'!$A$2:$A$16), 3, 1, 1))</f>
        <v>416.825638727028</v>
      </c>
      <c r="E18" s="1" t="n">
        <f aca="false">$A18/119</f>
        <v>71.4285714285714</v>
      </c>
      <c r="F18" s="1" t="n">
        <f aca="false">C18+D18</f>
        <v>835.825638727028</v>
      </c>
      <c r="G18" s="0" t="n">
        <v>521</v>
      </c>
      <c r="H18" s="1" t="n">
        <f aca="false">($C18/1.356*$A18)/5252/0.986+($D18/1.356*$B18)/5252/0.986</f>
        <v>767.273104372183</v>
      </c>
      <c r="I18" s="1"/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OFFSET('Turbo S Rear'!$A$1, MATCH(A19,'Turbo S Rear'!$A$2:$A$16), 3, 2, 1), OFFSET('Turbo S Rear'!$A$1, MATCH(A19,'Turbo S Rear'!$A$2:$A$16), 0, 2, 1)), OFFSET('Turbo S Rear'!$A$1, MATCH(A19,'Turbo S Rear'!$A$2:$A$16), 3, 1, 1))</f>
        <v>390</v>
      </c>
      <c r="D19" s="1" t="n">
        <f aca="true">IFERROR(FORECAST(B19, OFFSET('Turbo S Front'!$A$1, MATCH(B19,'Turbo S Front'!$A$2:$A$16), 3, 2, 1), OFFSET('Turbo S Front'!$A$1, MATCH(B19,'Turbo S Front'!$A$2:$A$16), 0, 2, 1)), OFFSET('Turbo S Front'!$A$1, MATCH(B19,'Turbo S Front'!$A$2:$A$16), 3, 1, 1))</f>
        <v>408.981622590767</v>
      </c>
      <c r="E19" s="1" t="n">
        <f aca="false">$A19/119</f>
        <v>75.6302521008403</v>
      </c>
      <c r="F19" s="1" t="n">
        <f aca="false">C19+D19</f>
        <v>798.981622590767</v>
      </c>
      <c r="G19" s="0" t="n">
        <v>491.4</v>
      </c>
      <c r="H19" s="1" t="n">
        <f aca="false">($C19/1.356*$A19)/5252/0.986+($D19/1.356*$B19)/5252/0.986</f>
        <v>770.055716220826</v>
      </c>
      <c r="I19" s="1"/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OFFSET('Turbo S Rear'!$A$1, MATCH(A20,'Turbo S Rear'!$A$2:$A$16), 3, 2, 1), OFFSET('Turbo S Rear'!$A$1, MATCH(A20,'Turbo S Rear'!$A$2:$A$16), 0, 2, 1)), OFFSET('Turbo S Rear'!$A$1, MATCH(A20,'Turbo S Rear'!$A$2:$A$16), 3, 1, 1))</f>
        <v>367.5</v>
      </c>
      <c r="D20" s="1" t="n">
        <f aca="true">IFERROR(FORECAST(B20, OFFSET('Turbo S Front'!$A$1, MATCH(B20,'Turbo S Front'!$A$2:$A$16), 3, 2, 1), OFFSET('Turbo S Front'!$A$1, MATCH(B20,'Turbo S Front'!$A$2:$A$16), 0, 2, 1)), OFFSET('Turbo S Front'!$A$1, MATCH(B20,'Turbo S Front'!$A$2:$A$16), 3, 1, 1))</f>
        <v>401.137606454505</v>
      </c>
      <c r="E20" s="1" t="n">
        <f aca="false">$A20/119</f>
        <v>79.8319327731092</v>
      </c>
      <c r="F20" s="1" t="n">
        <f aca="false">C20+D20</f>
        <v>768.637606454505</v>
      </c>
      <c r="G20" s="0" t="n">
        <v>464.9</v>
      </c>
      <c r="H20" s="1" t="n">
        <f aca="false">($C20/1.356*$A20)/5252/0.986+($D20/1.356*$B20)/5252/0.986</f>
        <v>776.926431156571</v>
      </c>
      <c r="I20" s="1"/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OFFSET('Turbo S Rear'!$A$1, MATCH(A21,'Turbo S Rear'!$A$2:$A$16), 3, 2, 1), OFFSET('Turbo S Rear'!$A$1, MATCH(A21,'Turbo S Rear'!$A$2:$A$16), 0, 2, 1)), OFFSET('Turbo S Rear'!$A$1, MATCH(A21,'Turbo S Rear'!$A$2:$A$16), 3, 1, 1))</f>
        <v>345</v>
      </c>
      <c r="D21" s="1" t="n">
        <f aca="true">IFERROR(FORECAST(B21, OFFSET('Turbo S Front'!$A$1, MATCH(B21,'Turbo S Front'!$A$2:$A$16), 3, 2, 1), OFFSET('Turbo S Front'!$A$1, MATCH(B21,'Turbo S Front'!$A$2:$A$16), 0, 2, 1)), OFFSET('Turbo S Front'!$A$1, MATCH(B21,'Turbo S Front'!$A$2:$A$16), 3, 1, 1))</f>
        <v>388.721649484536</v>
      </c>
      <c r="E21" s="1" t="n">
        <f aca="false">$A21/119</f>
        <v>84.0336134453782</v>
      </c>
      <c r="F21" s="1" t="n">
        <f aca="false">C21+D21</f>
        <v>733.721649484536</v>
      </c>
      <c r="G21" s="0" t="n">
        <v>441.2</v>
      </c>
      <c r="H21" s="1" t="n">
        <f aca="false">($C21/1.356*$A21)/5252/0.986+($D21/1.356*$B21)/5252/0.986</f>
        <v>776.661008909509</v>
      </c>
      <c r="I21" s="1"/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OFFSET('Turbo S Rear'!$A$1, MATCH(A22,'Turbo S Rear'!$A$2:$A$16), 3, 2, 1), OFFSET('Turbo S Rear'!$A$1, MATCH(A22,'Turbo S Rear'!$A$2:$A$16), 0, 2, 1)), OFFSET('Turbo S Rear'!$A$1, MATCH(A22,'Turbo S Rear'!$A$2:$A$16), 3, 1, 1))</f>
        <v>327.5</v>
      </c>
      <c r="D22" s="1" t="n">
        <f aca="true">IFERROR(FORECAST(B22, OFFSET('Turbo S Front'!$A$1, MATCH(B22,'Turbo S Front'!$A$2:$A$16), 3, 2, 1), OFFSET('Turbo S Front'!$A$1, MATCH(B22,'Turbo S Front'!$A$2:$A$16), 0, 2, 1)), OFFSET('Turbo S Front'!$A$1, MATCH(B22,'Turbo S Front'!$A$2:$A$16), 3, 1, 1))</f>
        <v>373.257731958763</v>
      </c>
      <c r="E22" s="1" t="n">
        <f aca="false">$A22/119</f>
        <v>88.2352941176471</v>
      </c>
      <c r="F22" s="1" t="n">
        <f aca="false">C22+D22</f>
        <v>700.757731958763</v>
      </c>
      <c r="G22" s="0" t="n">
        <v>419.8</v>
      </c>
      <c r="H22" s="1" t="n">
        <f aca="false">($C22/1.356*$A22)/5252/0.986+($D22/1.356*$B22)/5252/0.986</f>
        <v>777.407167455034</v>
      </c>
      <c r="I22" s="1"/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OFFSET('Turbo S Rear'!$A$1, MATCH(A23,'Turbo S Rear'!$A$2:$A$16), 3, 2, 1), OFFSET('Turbo S Rear'!$A$1, MATCH(A23,'Turbo S Rear'!$A$2:$A$16), 0, 2, 1)), OFFSET('Turbo S Rear'!$A$1, MATCH(A23,'Turbo S Rear'!$A$2:$A$16), 3, 1, 1))</f>
        <v>310</v>
      </c>
      <c r="D23" s="1" t="n">
        <f aca="true">IFERROR(FORECAST(B23, OFFSET('Turbo S Front'!$A$1, MATCH(B23,'Turbo S Front'!$A$2:$A$16), 3, 2, 1), OFFSET('Turbo S Front'!$A$1, MATCH(B23,'Turbo S Front'!$A$2:$A$16), 0, 2, 1)), OFFSET('Turbo S Front'!$A$1, MATCH(B23,'Turbo S Front'!$A$2:$A$16), 3, 1, 1))</f>
        <v>358.144329896907</v>
      </c>
      <c r="E23" s="1" t="n">
        <f aca="false">$A23/119</f>
        <v>92.436974789916</v>
      </c>
      <c r="F23" s="1" t="n">
        <f aca="false">C23+D23</f>
        <v>668.144329896907</v>
      </c>
      <c r="G23" s="0" t="n">
        <v>400.4</v>
      </c>
      <c r="H23" s="1" t="n">
        <f aca="false">($C23/1.356*$A23)/5252/0.986+($D23/1.356*$B23)/5252/0.986</f>
        <v>774.809035793955</v>
      </c>
      <c r="I23" s="1"/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OFFSET('Turbo S Rear'!$A$1, MATCH(A24,'Turbo S Rear'!$A$2:$A$16), 3, 2, 1), OFFSET('Turbo S Rear'!$A$1, MATCH(A24,'Turbo S Rear'!$A$2:$A$16), 0, 2, 1)), OFFSET('Turbo S Rear'!$A$1, MATCH(A24,'Turbo S Rear'!$A$2:$A$16), 3, 1, 1))</f>
        <v>292.5</v>
      </c>
      <c r="D24" s="1" t="n">
        <f aca="true">IFERROR(FORECAST(B24, OFFSET('Turbo S Front'!$A$1, MATCH(B24,'Turbo S Front'!$A$2:$A$16), 3, 2, 1), OFFSET('Turbo S Front'!$A$1, MATCH(B24,'Turbo S Front'!$A$2:$A$16), 0, 2, 1)), OFFSET('Turbo S Front'!$A$1, MATCH(B24,'Turbo S Front'!$A$2:$A$16), 3, 1, 1))</f>
        <v>343.969072164948</v>
      </c>
      <c r="E24" s="1" t="n">
        <f aca="false">$A24/119</f>
        <v>96.6386554621849</v>
      </c>
      <c r="F24" s="1" t="n">
        <f aca="false">C24+D24</f>
        <v>636.469072164948</v>
      </c>
      <c r="G24" s="0" t="n">
        <v>382.7</v>
      </c>
      <c r="H24" s="1" t="n">
        <f aca="false">($C24/1.356*$A24)/5252/0.986+($D24/1.356*$B24)/5252/0.986</f>
        <v>769.401273539767</v>
      </c>
      <c r="I24" s="1"/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OFFSET('Turbo S Rear'!$A$1, MATCH(A25,'Turbo S Rear'!$A$2:$A$16), 3, 2, 1), OFFSET('Turbo S Rear'!$A$1, MATCH(A25,'Turbo S Rear'!$A$2:$A$16), 0, 2, 1)), OFFSET('Turbo S Rear'!$A$1, MATCH(A25,'Turbo S Rear'!$A$2:$A$16), 3, 1, 1))</f>
        <v>275</v>
      </c>
      <c r="D25" s="1" t="n">
        <f aca="true">IFERROR(FORECAST(B25, OFFSET('Turbo S Front'!$A$1, MATCH(B25,'Turbo S Front'!$A$2:$A$16), 3, 2, 1), OFFSET('Turbo S Front'!$A$1, MATCH(B25,'Turbo S Front'!$A$2:$A$16), 0, 2, 1)), OFFSET('Turbo S Front'!$A$1, MATCH(B25,'Turbo S Front'!$A$2:$A$16), 3, 1, 1))</f>
        <v>327.938144329897</v>
      </c>
      <c r="E25" s="1" t="n">
        <f aca="false">$A25/119</f>
        <v>100.840336134454</v>
      </c>
      <c r="F25" s="1" t="n">
        <f aca="false">C25+D25</f>
        <v>602.938144329897</v>
      </c>
      <c r="G25" s="0" t="n">
        <v>366.4</v>
      </c>
      <c r="H25" s="1" t="n">
        <f aca="false">($C25/1.356*$A25)/5252/0.986+($D25/1.356*$B25)/5252/0.986</f>
        <v>758.826156664392</v>
      </c>
      <c r="I25" s="1"/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OFFSET('Turbo S Rear'!$A$1, MATCH(A26,'Turbo S Rear'!$A$2:$A$16), 3, 2, 1), OFFSET('Turbo S Rear'!$A$1, MATCH(A26,'Turbo S Rear'!$A$2:$A$16), 0, 2, 1)), OFFSET('Turbo S Rear'!$A$1, MATCH(A26,'Turbo S Rear'!$A$2:$A$16), 3, 1, 1))</f>
        <v>263.75</v>
      </c>
      <c r="D26" s="1" t="n">
        <f aca="true">IFERROR(FORECAST(B26, OFFSET('Turbo S Front'!$A$1, MATCH(B26,'Turbo S Front'!$A$2:$A$16), 3, 2, 1), OFFSET('Turbo S Front'!$A$1, MATCH(B26,'Turbo S Front'!$A$2:$A$16), 0, 2, 1)), OFFSET('Turbo S Front'!$A$1, MATCH(B26,'Turbo S Front'!$A$2:$A$16), 3, 1, 1))</f>
        <v>313.314432989691</v>
      </c>
      <c r="E26" s="1" t="n">
        <f aca="false">$A26/119</f>
        <v>105.042016806723</v>
      </c>
      <c r="F26" s="1" t="n">
        <f aca="false">C26+D26</f>
        <v>577.064432989691</v>
      </c>
      <c r="G26" s="0" t="n">
        <v>351.5</v>
      </c>
      <c r="H26" s="1" t="n">
        <f aca="false">($C26/1.356*$A26)/5252/0.986+($D26/1.356*$B26)/5252/0.986</f>
        <v>756.999071897089</v>
      </c>
      <c r="I26" s="1"/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OFFSET('Turbo S Rear'!$A$1, MATCH(A27,'Turbo S Rear'!$A$2:$A$16), 3, 2, 1), OFFSET('Turbo S Rear'!$A$1, MATCH(A27,'Turbo S Rear'!$A$2:$A$16), 0, 2, 1)), OFFSET('Turbo S Rear'!$A$1, MATCH(A27,'Turbo S Rear'!$A$2:$A$16), 3, 1, 1))</f>
        <v>252.5</v>
      </c>
      <c r="D27" s="1" t="n">
        <f aca="true">IFERROR(FORECAST(B27, OFFSET('Turbo S Front'!$A$1, MATCH(B27,'Turbo S Front'!$A$2:$A$16), 3, 2, 1), OFFSET('Turbo S Front'!$A$1, MATCH(B27,'Turbo S Front'!$A$2:$A$16), 0, 2, 1)), OFFSET('Turbo S Front'!$A$1, MATCH(B27,'Turbo S Front'!$A$2:$A$16), 3, 1, 1))</f>
        <v>298.817010309278</v>
      </c>
      <c r="E27" s="1" t="n">
        <f aca="false">$A27/119</f>
        <v>109.243697478992</v>
      </c>
      <c r="F27" s="1" t="n">
        <f aca="false">C27+D27</f>
        <v>551.317010309278</v>
      </c>
      <c r="G27" s="0" t="n">
        <v>340.5</v>
      </c>
      <c r="H27" s="1" t="n">
        <f aca="false">($C27/1.356*$A27)/5252/0.986+($D27/1.356*$B27)/5252/0.986</f>
        <v>752.616915811252</v>
      </c>
      <c r="I27" s="1"/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OFFSET('Turbo S Rear'!$A$1, MATCH(A28,'Turbo S Rear'!$A$2:$A$16), 3, 2, 1), OFFSET('Turbo S Rear'!$A$1, MATCH(A28,'Turbo S Rear'!$A$2:$A$16), 0, 2, 1)), OFFSET('Turbo S Rear'!$A$1, MATCH(A28,'Turbo S Rear'!$A$2:$A$16), 3, 1, 1))</f>
        <v>241.25</v>
      </c>
      <c r="D28" s="1" t="n">
        <f aca="true">IFERROR(FORECAST(B28, OFFSET('Turbo S Front'!$A$1, MATCH(B28,'Turbo S Front'!$A$2:$A$16), 3, 2, 1), OFFSET('Turbo S Front'!$A$1, MATCH(B28,'Turbo S Front'!$A$2:$A$16), 0, 2, 1)), OFFSET('Turbo S Front'!$A$1, MATCH(B28,'Turbo S Front'!$A$2:$A$16), 3, 1, 1))</f>
        <v>284.319587628866</v>
      </c>
      <c r="E28" s="1" t="n">
        <f aca="false">$A28/119</f>
        <v>113.445378151261</v>
      </c>
      <c r="F28" s="1" t="n">
        <f aca="false">C28+D28</f>
        <v>525.569587628866</v>
      </c>
      <c r="G28" s="0" t="n">
        <v>327.6</v>
      </c>
      <c r="H28" s="1" t="n">
        <f aca="false">($C28/1.356*$A28)/5252/0.986+($D28/1.356*$B28)/5252/0.986</f>
        <v>745.568442882206</v>
      </c>
      <c r="I28" s="1"/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OFFSET('Turbo S Rear'!$A$1, MATCH(A29,'Turbo S Rear'!$A$2:$A$16), 3, 2, 1), OFFSET('Turbo S Rear'!$A$1, MATCH(A29,'Turbo S Rear'!$A$2:$A$16), 0, 2, 1)), OFFSET('Turbo S Rear'!$A$1, MATCH(A29,'Turbo S Rear'!$A$2:$A$16), 3, 1, 1))</f>
        <v>230</v>
      </c>
      <c r="D29" s="1" t="n">
        <f aca="true">IFERROR(FORECAST(B29, OFFSET('Turbo S Front'!$A$1, MATCH(B29,'Turbo S Front'!$A$2:$A$16), 3, 2, 1), OFFSET('Turbo S Front'!$A$1, MATCH(B29,'Turbo S Front'!$A$2:$A$16), 0, 2, 1)), OFFSET('Turbo S Front'!$A$1, MATCH(B29,'Turbo S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315.6</v>
      </c>
      <c r="H29" s="1" t="n">
        <f aca="false">($C29/1.356*$A29)/5252/0.986+($D29/1.356*$B29)/5252/0.986</f>
        <v>738.579168464505</v>
      </c>
      <c r="I29" s="1"/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OFFSET('Turbo S Rear'!$A$1, MATCH(A30,'Turbo S Rear'!$A$2:$A$16), 3, 2, 1), OFFSET('Turbo S Rear'!$A$1, MATCH(A30,'Turbo S Rear'!$A$2:$A$16), 0, 2, 1)), OFFSET('Turbo S Rear'!$A$1, MATCH(A30,'Turbo S Rear'!$A$2:$A$16), 3, 1, 1))</f>
        <v>221.25</v>
      </c>
      <c r="D30" s="1" t="n">
        <f aca="true">IFERROR(FORECAST(B30, OFFSET('Turbo S Front'!$A$1, MATCH(B30,'Turbo S Front'!$A$2:$A$16), 3, 2, 1), OFFSET('Turbo S Front'!$A$1, MATCH(B30,'Turbo S Front'!$A$2:$A$16), 0, 2, 1)), OFFSET('Turbo S Front'!$A$1, MATCH(B30,'Turbo S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304.5</v>
      </c>
      <c r="H30" s="1" t="n">
        <f aca="false">($C30/1.356*$A30)/5252/0.986+($D30/1.356*$B30)/5252/0.986</f>
        <v>734.818284579229</v>
      </c>
      <c r="I30" s="1"/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OFFSET('Turbo S Rear'!$A$1, MATCH(A31,'Turbo S Rear'!$A$2:$A$16), 3, 2, 1), OFFSET('Turbo S Rear'!$A$1, MATCH(A31,'Turbo S Rear'!$A$2:$A$16), 0, 2, 1)), OFFSET('Turbo S Rear'!$A$1, MATCH(A31,'Turbo S Rear'!$A$2:$A$16), 3, 1, 1))</f>
        <v>212.5</v>
      </c>
      <c r="D31" s="1" t="n">
        <f aca="true">IFERROR(FORECAST(B31, OFFSET('Turbo S Front'!$A$1, MATCH(B31,'Turbo S Front'!$A$2:$A$16), 3, 2, 1), OFFSET('Turbo S Front'!$A$1, MATCH(B31,'Turbo S Front'!$A$2:$A$16), 0, 2, 1)), OFFSET('Turbo S Front'!$A$1, MATCH(B31,'Turbo S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294.1</v>
      </c>
      <c r="H31" s="1" t="n">
        <f aca="false">($C31/1.356*$A31)/5252/0.986+($D31/1.356*$B31)/5252/0.986</f>
        <v>728.978868878062</v>
      </c>
      <c r="I31" s="1"/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OFFSET('Turbo S Rear'!$A$1, MATCH(A32,'Turbo S Rear'!$A$2:$A$16), 3, 2, 1), OFFSET('Turbo S Rear'!$A$1, MATCH(A32,'Turbo S Rear'!$A$2:$A$16), 0, 2, 1)), OFFSET('Turbo S Rear'!$A$1, MATCH(A32,'Turbo S Rear'!$A$2:$A$16), 3, 1, 1))</f>
        <v>195</v>
      </c>
      <c r="D32" s="1" t="n">
        <f aca="true">IFERROR(FORECAST(B32, OFFSET('Turbo S Front'!$A$1, MATCH(B32,'Turbo S Front'!$A$2:$A$16), 3, 2, 1), OFFSET('Turbo S Front'!$A$1, MATCH(B32,'Turbo S Front'!$A$2:$A$16), 0, 2, 1)), OFFSET('Turbo S Front'!$A$1, MATCH(B32,'Turbo S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275.4</v>
      </c>
      <c r="H32" s="1" t="n">
        <f aca="false">($C32/1.356*$A32)/5252/0.986+($D32/1.356*$B32)/5252/0.986</f>
        <v>713.389246462089</v>
      </c>
      <c r="I32" s="1"/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7" activeCellId="0" sqref="E27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300</v>
      </c>
      <c r="C2" s="0" t="n">
        <f aca="false">(B2/1.356*A2)/5252/0.986</f>
        <v>0</v>
      </c>
      <c r="D2" s="0" t="n">
        <v>300</v>
      </c>
      <c r="E2" s="0" t="n">
        <f aca="false">(D2/1.356*A2)/5252/0.986</f>
        <v>0</v>
      </c>
    </row>
    <row r="3" customFormat="false" ht="12.8" hidden="false" customHeight="false" outlineLevel="0" collapsed="false">
      <c r="A3" s="0" t="n">
        <v>1000</v>
      </c>
      <c r="B3" s="0" t="n">
        <v>300</v>
      </c>
      <c r="C3" s="0" t="n">
        <f aca="false">(B3/1.356*A3)/5252/0.986</f>
        <v>42.7228221091274</v>
      </c>
      <c r="D3" s="0" t="n">
        <v>300</v>
      </c>
      <c r="E3" s="0" t="n">
        <f aca="false">(D3/1.356*A3)/5252/0.986</f>
        <v>42.7228221091274</v>
      </c>
    </row>
    <row r="4" customFormat="false" ht="12.8" hidden="false" customHeight="false" outlineLevel="0" collapsed="false">
      <c r="A4" s="0" t="n">
        <v>3250</v>
      </c>
      <c r="B4" s="0" t="n">
        <v>300</v>
      </c>
      <c r="C4" s="0" t="n">
        <f aca="false">(B4/1.356*A4)/5252/0.986</f>
        <v>138.849171854664</v>
      </c>
      <c r="D4" s="0" t="n">
        <v>300</v>
      </c>
      <c r="E4" s="0" t="n">
        <f aca="false">(D4/1.356*A4)/5252/0.986</f>
        <v>138.849171854664</v>
      </c>
    </row>
    <row r="5" customFormat="false" ht="12.8" hidden="false" customHeight="false" outlineLevel="0" collapsed="false">
      <c r="A5" s="0" t="n">
        <v>3850</v>
      </c>
      <c r="B5" s="0" t="n">
        <v>300</v>
      </c>
      <c r="C5" s="0" t="n">
        <f aca="false">(B5/1.356*A5)/5252/0.986</f>
        <v>164.482865120141</v>
      </c>
      <c r="D5" s="0" t="n">
        <v>300</v>
      </c>
      <c r="E5" s="0" t="n">
        <f aca="false">(D5/1.356*A5)/5252/0.986</f>
        <v>164.482865120141</v>
      </c>
    </row>
    <row r="6" customFormat="false" ht="12.8" hidden="false" customHeight="false" outlineLevel="0" collapsed="false">
      <c r="A6" s="0" t="n">
        <v>5000</v>
      </c>
      <c r="B6" s="0" t="n">
        <v>300</v>
      </c>
      <c r="C6" s="0" t="n">
        <f aca="false">(B6/1.356*A6)/5252/0.986</f>
        <v>213.614110545637</v>
      </c>
      <c r="D6" s="0" t="n">
        <v>300</v>
      </c>
      <c r="E6" s="0" t="n">
        <f aca="false">(D6/1.356*A6)/5252/0.986</f>
        <v>213.614110545637</v>
      </c>
    </row>
    <row r="7" customFormat="false" ht="12.8" hidden="false" customHeight="false" outlineLevel="0" collapsed="false">
      <c r="A7" s="0" t="n">
        <v>5600</v>
      </c>
      <c r="B7" s="0" t="n">
        <v>300</v>
      </c>
      <c r="C7" s="0" t="n">
        <f aca="false">(B7/1.356*A7)/5252/0.986</f>
        <v>239.247803811114</v>
      </c>
      <c r="D7" s="0" t="n">
        <v>300</v>
      </c>
      <c r="E7" s="0" t="n">
        <f aca="false">(D7/1.356*A7)/5252/0.986</f>
        <v>239.247803811114</v>
      </c>
    </row>
    <row r="8" customFormat="false" ht="12.8" hidden="false" customHeight="false" outlineLevel="0" collapsed="false">
      <c r="A8" s="0" t="n">
        <v>6000</v>
      </c>
      <c r="B8" s="0" t="n">
        <v>300</v>
      </c>
      <c r="C8" s="0" t="n">
        <f aca="false">(B8/1.356*A8)/5252/0.986</f>
        <v>256.336932654765</v>
      </c>
      <c r="D8" s="0" t="n">
        <v>300</v>
      </c>
      <c r="E8" s="0" t="n">
        <f aca="false">(D8/1.356*A8)/5252/0.986</f>
        <v>256.336932654765</v>
      </c>
    </row>
    <row r="9" customFormat="false" ht="12.8" hidden="false" customHeight="false" outlineLevel="0" collapsed="false">
      <c r="A9" s="0" t="n">
        <v>6200</v>
      </c>
      <c r="B9" s="0" t="n">
        <v>295</v>
      </c>
      <c r="C9" s="0" t="n">
        <f aca="false">(B9/1.356*A9)/5252/0.986</f>
        <v>260.466805458647</v>
      </c>
      <c r="D9" s="0" t="n">
        <v>295</v>
      </c>
      <c r="E9" s="0" t="n">
        <f aca="false">(D9/1.356*A9)/5252/0.986</f>
        <v>260.466805458647</v>
      </c>
    </row>
    <row r="10" customFormat="false" ht="12.8" hidden="false" customHeight="false" outlineLevel="0" collapsed="false">
      <c r="A10" s="0" t="n">
        <v>7000</v>
      </c>
      <c r="B10" s="0" t="n">
        <v>282</v>
      </c>
      <c r="C10" s="0" t="n">
        <f aca="false">(B10/1.356*A10)/5252/0.986</f>
        <v>281.116169478058</v>
      </c>
      <c r="D10" s="0" t="n">
        <v>282</v>
      </c>
      <c r="E10" s="0" t="n">
        <f aca="false">(D10/1.356*A10)/5252/0.986</f>
        <v>281.116169478058</v>
      </c>
    </row>
    <row r="11" customFormat="false" ht="12.8" hidden="false" customHeight="false" outlineLevel="0" collapsed="false">
      <c r="A11" s="0" t="n">
        <v>8000</v>
      </c>
      <c r="B11" s="0" t="n">
        <v>238</v>
      </c>
      <c r="C11" s="0" t="n">
        <f aca="false">(B11/1.356*A11)/5252/0.986</f>
        <v>271.147510985929</v>
      </c>
      <c r="D11" s="0" t="n">
        <v>238</v>
      </c>
      <c r="E11" s="0" t="n">
        <f aca="false">(D11/1.356*A11)/5252/0.986</f>
        <v>271.147510985929</v>
      </c>
    </row>
    <row r="12" customFormat="false" ht="12.8" hidden="false" customHeight="false" outlineLevel="0" collapsed="false">
      <c r="A12" s="0" t="n">
        <v>9000</v>
      </c>
      <c r="B12" s="0" t="n">
        <v>202</v>
      </c>
      <c r="C12" s="0" t="n">
        <f aca="false">(B12/1.356*A12)/5252/0.986</f>
        <v>258.900301981312</v>
      </c>
      <c r="D12" s="0" t="n">
        <v>202</v>
      </c>
      <c r="E12" s="0" t="n">
        <f aca="false">(D12/1.356*A12)/5252/0.986</f>
        <v>258.900301981312</v>
      </c>
    </row>
    <row r="13" customFormat="false" ht="12.8" hidden="false" customHeight="false" outlineLevel="0" collapsed="false">
      <c r="A13" s="0" t="n">
        <v>10000</v>
      </c>
      <c r="B13" s="0" t="n">
        <v>175</v>
      </c>
      <c r="C13" s="0" t="n">
        <f aca="false">(B13/1.356*A13)/5252/0.986</f>
        <v>249.216462303243</v>
      </c>
      <c r="D13" s="0" t="n">
        <v>175</v>
      </c>
      <c r="E13" s="0" t="n">
        <f aca="false">(D13/1.356*A13)/5252/0.986</f>
        <v>249.216462303243</v>
      </c>
    </row>
    <row r="14" customFormat="false" ht="12.8" hidden="false" customHeight="false" outlineLevel="0" collapsed="false">
      <c r="A14" s="0" t="n">
        <v>12000</v>
      </c>
      <c r="B14" s="0" t="n">
        <v>135</v>
      </c>
      <c r="C14" s="0" t="n">
        <f aca="false">(B14/1.356*A14)/5252/0.986</f>
        <v>230.703239389288</v>
      </c>
      <c r="D14" s="0" t="n">
        <v>135</v>
      </c>
      <c r="E14" s="0" t="n">
        <f aca="false">(D14/1.356*A14)/5252/0.986</f>
        <v>230.703239389288</v>
      </c>
    </row>
    <row r="15" customFormat="false" ht="12.8" hidden="false" customHeight="false" outlineLevel="0" collapsed="false">
      <c r="A15" s="0" t="n">
        <v>14000</v>
      </c>
      <c r="B15" s="0" t="n">
        <v>108</v>
      </c>
      <c r="C15" s="0" t="n">
        <f aca="false">(B15/1.356*A15)/5252/0.986</f>
        <v>215.323023430002</v>
      </c>
      <c r="D15" s="0" t="n">
        <v>108</v>
      </c>
      <c r="E15" s="0" t="n">
        <f aca="false">(D15/1.356*A15)/5252/0.986</f>
        <v>215.323023430002</v>
      </c>
    </row>
    <row r="16" customFormat="false" ht="12.8" hidden="false" customHeight="false" outlineLevel="0" collapsed="false">
      <c r="A16" s="0" t="n">
        <v>16000</v>
      </c>
      <c r="B16" s="0" t="n">
        <v>90</v>
      </c>
      <c r="C16" s="0" t="n">
        <f aca="false">(B16/1.356*A16)/5252/0.986</f>
        <v>205.069546123812</v>
      </c>
      <c r="D16" s="0" t="n">
        <v>90</v>
      </c>
      <c r="E16" s="0" t="n">
        <f aca="false">(D16/1.356*A16)/5252/0.986</f>
        <v>205.069546123812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550</v>
      </c>
      <c r="C2" s="0" t="n">
        <f aca="false">(B2/1.356*$A2)/5252/0.986</f>
        <v>0</v>
      </c>
      <c r="D2" s="0" t="n">
        <v>610</v>
      </c>
      <c r="E2" s="0" t="n">
        <f aca="false">(D2/1.356*$A2)/5252/0.986</f>
        <v>0</v>
      </c>
    </row>
    <row r="3" customFormat="false" ht="12.8" hidden="false" customHeight="false" outlineLevel="0" collapsed="false">
      <c r="A3" s="0" t="n">
        <v>1000</v>
      </c>
      <c r="B3" s="0" t="n">
        <v>550</v>
      </c>
      <c r="C3" s="0" t="n">
        <f aca="false">(B3/1.356*$A3)/5252/0.986</f>
        <v>78.3251738667336</v>
      </c>
      <c r="D3" s="0" t="n">
        <v>610</v>
      </c>
      <c r="E3" s="0" t="n">
        <f aca="false">(D3/1.356*$A3)/5252/0.986</f>
        <v>86.8697382885591</v>
      </c>
    </row>
    <row r="4" customFormat="false" ht="12.8" hidden="false" customHeight="false" outlineLevel="0" collapsed="false">
      <c r="A4" s="0" t="n">
        <v>3250</v>
      </c>
      <c r="B4" s="0" t="n">
        <v>550</v>
      </c>
      <c r="C4" s="0" t="n">
        <f aca="false">(B4/1.356*$A4)/5252/0.986</f>
        <v>254.556815066884</v>
      </c>
      <c r="D4" s="0" t="n">
        <v>610</v>
      </c>
      <c r="E4" s="0" t="n">
        <f aca="false">(D4/1.356*$A4)/5252/0.986</f>
        <v>282.326649437817</v>
      </c>
    </row>
    <row r="5" customFormat="false" ht="12.8" hidden="false" customHeight="false" outlineLevel="0" collapsed="false">
      <c r="A5" s="0" t="n">
        <v>3850</v>
      </c>
      <c r="B5" s="0" t="n">
        <v>550</v>
      </c>
      <c r="C5" s="0" t="n">
        <f aca="false">(B5/1.356*$A5)/5252/0.986</f>
        <v>301.551919386924</v>
      </c>
      <c r="D5" s="0" t="n">
        <v>610</v>
      </c>
      <c r="E5" s="0" t="n">
        <f aca="false">(D5/1.356*$A5)/5252/0.986</f>
        <v>334.448492410953</v>
      </c>
    </row>
    <row r="6" customFormat="false" ht="12.8" hidden="false" customHeight="false" outlineLevel="0" collapsed="false">
      <c r="A6" s="0" t="n">
        <v>5000</v>
      </c>
      <c r="B6" s="0" t="n">
        <v>550</v>
      </c>
      <c r="C6" s="0" t="n">
        <f aca="false">(B6/1.356*$A6)/5252/0.986</f>
        <v>391.625869333668</v>
      </c>
      <c r="D6" s="0" t="n">
        <v>610</v>
      </c>
      <c r="E6" s="0" t="n">
        <f aca="false">(D6/1.356*$A6)/5252/0.986</f>
        <v>434.348691442796</v>
      </c>
    </row>
    <row r="7" customFormat="false" ht="12.8" hidden="false" customHeight="false" outlineLevel="0" collapsed="false">
      <c r="A7" s="0" t="n">
        <v>5600</v>
      </c>
      <c r="B7" s="0" t="n">
        <v>550</v>
      </c>
      <c r="C7" s="0" t="n">
        <f aca="false">(B7/1.356*$A7)/5252/0.986</f>
        <v>438.620973653708</v>
      </c>
      <c r="D7" s="0" t="n">
        <v>610</v>
      </c>
      <c r="E7" s="0" t="n">
        <f aca="false">(D7/1.356*$A7)/5252/0.986</f>
        <v>486.470534415931</v>
      </c>
    </row>
    <row r="8" customFormat="false" ht="12.8" hidden="false" customHeight="false" outlineLevel="0" collapsed="false">
      <c r="A8" s="0" t="n">
        <v>6000</v>
      </c>
      <c r="B8" s="0" t="n">
        <v>550</v>
      </c>
      <c r="C8" s="0" t="n">
        <f aca="false">(B8/1.356*$A8)/5252/0.986</f>
        <v>469.951043200402</v>
      </c>
      <c r="D8" s="0" t="n">
        <v>600</v>
      </c>
      <c r="E8" s="0" t="n">
        <f aca="false">(D8/1.356*$A8)/5252/0.986</f>
        <v>512.673865309529</v>
      </c>
    </row>
    <row r="9" customFormat="false" ht="12.8" hidden="false" customHeight="false" outlineLevel="0" collapsed="false">
      <c r="A9" s="0" t="n">
        <v>6200</v>
      </c>
      <c r="B9" s="0" t="n">
        <v>550</v>
      </c>
      <c r="C9" s="0" t="n">
        <f aca="false">(B9/1.356*$A9)/5252/0.986</f>
        <v>485.616077973748</v>
      </c>
      <c r="D9" s="0" t="n">
        <v>583</v>
      </c>
      <c r="E9" s="0" t="n">
        <f aca="false">(D9/1.356*$A9)/5252/0.986</f>
        <v>514.753042652173</v>
      </c>
    </row>
    <row r="10" customFormat="false" ht="12.8" hidden="false" customHeight="false" outlineLevel="0" collapsed="false">
      <c r="A10" s="0" t="n">
        <v>7000</v>
      </c>
      <c r="B10" s="0" t="n">
        <v>528</v>
      </c>
      <c r="C10" s="0" t="n">
        <f aca="false">(B10/1.356*$A10)/5252/0.986</f>
        <v>526.34516838445</v>
      </c>
      <c r="D10" s="0" t="n">
        <v>528</v>
      </c>
      <c r="E10" s="0" t="n">
        <f aca="false">(D10/1.356*$A10)/5252/0.986</f>
        <v>526.34516838445</v>
      </c>
    </row>
    <row r="11" customFormat="false" ht="12.8" hidden="false" customHeight="false" outlineLevel="0" collapsed="false">
      <c r="A11" s="0" t="n">
        <v>8000</v>
      </c>
      <c r="B11" s="0" t="n">
        <v>448</v>
      </c>
      <c r="C11" s="0" t="n">
        <f aca="false">(B11/1.356*$A11)/5252/0.986</f>
        <v>510.395314797042</v>
      </c>
      <c r="D11" s="0" t="n">
        <v>448</v>
      </c>
      <c r="E11" s="0" t="n">
        <f aca="false">(D11/1.356*$A11)/5252/0.986</f>
        <v>510.395314797042</v>
      </c>
    </row>
    <row r="12" customFormat="false" ht="12.8" hidden="false" customHeight="false" outlineLevel="0" collapsed="false">
      <c r="A12" s="0" t="n">
        <v>9000</v>
      </c>
      <c r="B12" s="0" t="n">
        <v>390</v>
      </c>
      <c r="C12" s="0" t="n">
        <f aca="false">(B12/1.356*$A12)/5252/0.986</f>
        <v>499.857018676791</v>
      </c>
      <c r="D12" s="0" t="n">
        <v>390</v>
      </c>
      <c r="E12" s="0" t="n">
        <f aca="false">(D12/1.356*$A12)/5252/0.986</f>
        <v>499.857018676791</v>
      </c>
    </row>
    <row r="13" customFormat="false" ht="12.8" hidden="false" customHeight="false" outlineLevel="0" collapsed="false">
      <c r="A13" s="0" t="n">
        <v>10000</v>
      </c>
      <c r="B13" s="0" t="n">
        <v>345</v>
      </c>
      <c r="C13" s="0" t="n">
        <f aca="false">(B13/1.356*$A13)/5252/0.986</f>
        <v>491.312454254966</v>
      </c>
      <c r="D13" s="0" t="n">
        <v>345</v>
      </c>
      <c r="E13" s="0" t="n">
        <f aca="false">(D13/1.356*$A13)/5252/0.986</f>
        <v>491.312454254966</v>
      </c>
    </row>
    <row r="14" customFormat="false" ht="12.8" hidden="false" customHeight="false" outlineLevel="0" collapsed="false">
      <c r="A14" s="0" t="n">
        <v>12000</v>
      </c>
      <c r="B14" s="0" t="n">
        <v>275</v>
      </c>
      <c r="C14" s="0" t="n">
        <f aca="false">(B14/1.356*$A14)/5252/0.986</f>
        <v>469.951043200402</v>
      </c>
      <c r="D14" s="0" t="n">
        <v>275</v>
      </c>
      <c r="E14" s="0" t="n">
        <f aca="false">(D14/1.356*$A14)/5252/0.986</f>
        <v>469.951043200402</v>
      </c>
    </row>
    <row r="15" customFormat="false" ht="12.8" hidden="false" customHeight="false" outlineLevel="0" collapsed="false">
      <c r="A15" s="0" t="n">
        <v>14000</v>
      </c>
      <c r="B15" s="0" t="n">
        <v>230</v>
      </c>
      <c r="C15" s="0" t="n">
        <f aca="false">(B15/1.356*$A15)/5252/0.986</f>
        <v>458.558290637968</v>
      </c>
      <c r="D15" s="0" t="n">
        <v>230</v>
      </c>
      <c r="E15" s="0" t="n">
        <f aca="false">(D15/1.356*$A15)/5252/0.986</f>
        <v>458.558290637968</v>
      </c>
    </row>
    <row r="16" customFormat="false" ht="12.8" hidden="false" customHeight="false" outlineLevel="0" collapsed="false">
      <c r="A16" s="0" t="n">
        <v>16000</v>
      </c>
      <c r="B16" s="0" t="n">
        <v>195</v>
      </c>
      <c r="C16" s="0" t="n">
        <f aca="false">(B16/1.356*$A16)/5252/0.986</f>
        <v>444.317349934925</v>
      </c>
      <c r="D16" s="0" t="n">
        <v>195</v>
      </c>
      <c r="E16" s="0" t="n">
        <f aca="false">(D16/1.356*$A16)/5252/0.986</f>
        <v>444.317349934925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X50" activeCellId="0" sqref="X50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f aca="false">'Turbo Front'!A2</f>
        <v>0</v>
      </c>
      <c r="B2" s="0" t="n">
        <f aca="false">'Turbo Front'!B2 + 'Turbo Rear'!B2</f>
        <v>850</v>
      </c>
      <c r="C2" s="0" t="n">
        <f aca="false">'Turbo Front'!C2 + 'Turbo Rear'!C2</f>
        <v>0</v>
      </c>
      <c r="D2" s="0" t="n">
        <f aca="false">'Turbo Front'!D2 + 'Turbo Rear'!D2</f>
        <v>910</v>
      </c>
      <c r="E2" s="0" t="n">
        <f aca="false">'Turbo Front'!E2 + 'Turbo Rear'!E2</f>
        <v>0</v>
      </c>
    </row>
    <row r="3" customFormat="false" ht="12.8" hidden="false" customHeight="false" outlineLevel="0" collapsed="false">
      <c r="A3" s="0" t="n">
        <f aca="false">'Turbo Front'!A3</f>
        <v>1000</v>
      </c>
      <c r="B3" s="0" t="n">
        <f aca="false">'Turbo Front'!B3 + 'Turbo Rear'!B3</f>
        <v>850</v>
      </c>
      <c r="C3" s="0" t="n">
        <f aca="false">'Turbo Front'!C3 + 'Turbo Rear'!C3</f>
        <v>121.047995975861</v>
      </c>
      <c r="D3" s="0" t="n">
        <f aca="false">'Turbo Front'!D3 + 'Turbo Rear'!D3</f>
        <v>910</v>
      </c>
      <c r="E3" s="0" t="n">
        <f aca="false">'Turbo Front'!E3 + 'Turbo Rear'!E3</f>
        <v>129.592560397687</v>
      </c>
    </row>
    <row r="4" customFormat="false" ht="12.8" hidden="false" customHeight="false" outlineLevel="0" collapsed="false">
      <c r="A4" s="0" t="n">
        <f aca="false">'Turbo Front'!A4</f>
        <v>3250</v>
      </c>
      <c r="B4" s="0" t="n">
        <f aca="false">'Turbo Front'!B4 + 'Turbo Rear'!B4</f>
        <v>850</v>
      </c>
      <c r="C4" s="0" t="n">
        <f aca="false">'Turbo Front'!C4 + 'Turbo Rear'!C4</f>
        <v>393.405986921548</v>
      </c>
      <c r="D4" s="0" t="n">
        <f aca="false">'Turbo Front'!D4 + 'Turbo Rear'!D4</f>
        <v>910</v>
      </c>
      <c r="E4" s="0" t="n">
        <f aca="false">'Turbo Front'!E4 + 'Turbo Rear'!E4</f>
        <v>421.175821292481</v>
      </c>
    </row>
    <row r="5" customFormat="false" ht="12.8" hidden="false" customHeight="false" outlineLevel="0" collapsed="false">
      <c r="A5" s="0" t="n">
        <f aca="false">'Turbo Front'!A5</f>
        <v>3850</v>
      </c>
      <c r="B5" s="0" t="n">
        <f aca="false">'Turbo Front'!B5 + 'Turbo Rear'!B5</f>
        <v>850</v>
      </c>
      <c r="C5" s="0" t="n">
        <f aca="false">'Turbo Front'!C5 + 'Turbo Rear'!C5</f>
        <v>466.034784507065</v>
      </c>
      <c r="D5" s="0" t="n">
        <f aca="false">'Turbo Front'!D5 + 'Turbo Rear'!D5</f>
        <v>910</v>
      </c>
      <c r="E5" s="0" t="n">
        <f aca="false">'Turbo Front'!E5 + 'Turbo Rear'!E5</f>
        <v>498.931357531093</v>
      </c>
    </row>
    <row r="6" customFormat="false" ht="12.8" hidden="false" customHeight="false" outlineLevel="0" collapsed="false">
      <c r="A6" s="0" t="n">
        <f aca="false">'Turbo Front'!A6</f>
        <v>5000</v>
      </c>
      <c r="B6" s="0" t="n">
        <f aca="false">'Turbo Front'!B6 + 'Turbo Rear'!B6</f>
        <v>850</v>
      </c>
      <c r="C6" s="0" t="n">
        <f aca="false">'Turbo Front'!C6 + 'Turbo Rear'!C6</f>
        <v>605.239979879305</v>
      </c>
      <c r="D6" s="0" t="n">
        <f aca="false">'Turbo Front'!D6 + 'Turbo Rear'!D6</f>
        <v>910</v>
      </c>
      <c r="E6" s="0" t="n">
        <f aca="false">'Turbo Front'!E6 + 'Turbo Rear'!E6</f>
        <v>647.962801988433</v>
      </c>
    </row>
    <row r="7" customFormat="false" ht="12.8" hidden="false" customHeight="false" outlineLevel="0" collapsed="false">
      <c r="A7" s="0" t="n">
        <f aca="false">'Turbo Front'!A7</f>
        <v>5600</v>
      </c>
      <c r="B7" s="0" t="n">
        <f aca="false">'Turbo Front'!B7 + 'Turbo Rear'!B7</f>
        <v>850</v>
      </c>
      <c r="C7" s="0" t="n">
        <f aca="false">'Turbo Front'!C7 + 'Turbo Rear'!C7</f>
        <v>677.868777464822</v>
      </c>
      <c r="D7" s="0" t="n">
        <f aca="false">'Turbo Front'!D7 + 'Turbo Rear'!D7</f>
        <v>910</v>
      </c>
      <c r="E7" s="0" t="n">
        <f aca="false">'Turbo Front'!E7 + 'Turbo Rear'!E7</f>
        <v>725.718338227045</v>
      </c>
    </row>
    <row r="8" customFormat="false" ht="12.8" hidden="false" customHeight="false" outlineLevel="0" collapsed="false">
      <c r="A8" s="0" t="n">
        <f aca="false">'Turbo Front'!A8</f>
        <v>6000</v>
      </c>
      <c r="B8" s="0" t="n">
        <f aca="false">'Turbo Front'!B8 + 'Turbo Rear'!B8</f>
        <v>850</v>
      </c>
      <c r="C8" s="0" t="n">
        <f aca="false">'Turbo Front'!C8 + 'Turbo Rear'!C8</f>
        <v>726.287975855166</v>
      </c>
      <c r="D8" s="0" t="n">
        <f aca="false">'Turbo Front'!D8 + 'Turbo Rear'!D8</f>
        <v>900</v>
      </c>
      <c r="E8" s="0" t="n">
        <f aca="false">'Turbo Front'!E8 + 'Turbo Rear'!E8</f>
        <v>769.010797964294</v>
      </c>
    </row>
    <row r="9" customFormat="false" ht="12.8" hidden="false" customHeight="false" outlineLevel="0" collapsed="false">
      <c r="A9" s="0" t="n">
        <f aca="false">'Turbo Front'!A9</f>
        <v>6200</v>
      </c>
      <c r="B9" s="0" t="n">
        <f aca="false">'Turbo Front'!B9 + 'Turbo Rear'!B9</f>
        <v>845</v>
      </c>
      <c r="C9" s="0" t="n">
        <f aca="false">'Turbo Front'!C9 + 'Turbo Rear'!C9</f>
        <v>746.082883432395</v>
      </c>
      <c r="D9" s="0" t="n">
        <f aca="false">'Turbo Front'!D9 + 'Turbo Rear'!D9</f>
        <v>878</v>
      </c>
      <c r="E9" s="0" t="n">
        <f aca="false">'Turbo Front'!E9 + 'Turbo Rear'!E9</f>
        <v>775.21984811082</v>
      </c>
    </row>
    <row r="10" customFormat="false" ht="12.8" hidden="false" customHeight="false" outlineLevel="0" collapsed="false">
      <c r="A10" s="0" t="n">
        <f aca="false">'Turbo Front'!A10</f>
        <v>7000</v>
      </c>
      <c r="B10" s="0" t="n">
        <f aca="false">'Turbo Front'!B10 + 'Turbo Rear'!B10</f>
        <v>810</v>
      </c>
      <c r="C10" s="0" t="n">
        <f aca="false">'Turbo Front'!C10 + 'Turbo Rear'!C10</f>
        <v>807.461337862508</v>
      </c>
      <c r="D10" s="0" t="n">
        <f aca="false">'Turbo Front'!D10 + 'Turbo Rear'!D10</f>
        <v>810</v>
      </c>
      <c r="E10" s="0" t="n">
        <f aca="false">'Turbo Front'!E10 + 'Turbo Rear'!E10</f>
        <v>807.461337862508</v>
      </c>
    </row>
    <row r="11" customFormat="false" ht="12.8" hidden="false" customHeight="false" outlineLevel="0" collapsed="false">
      <c r="A11" s="0" t="n">
        <f aca="false">'Turbo Front'!A11</f>
        <v>8000</v>
      </c>
      <c r="B11" s="0" t="n">
        <f aca="false">'Turbo Front'!B11 + 'Turbo Rear'!B11</f>
        <v>686</v>
      </c>
      <c r="C11" s="0" t="n">
        <f aca="false">'Turbo Front'!C11 + 'Turbo Rear'!C11</f>
        <v>781.542825782971</v>
      </c>
      <c r="D11" s="0" t="n">
        <f aca="false">'Turbo Front'!D11 + 'Turbo Rear'!D11</f>
        <v>686</v>
      </c>
      <c r="E11" s="0" t="n">
        <f aca="false">'Turbo Front'!E11 + 'Turbo Rear'!E11</f>
        <v>781.542825782971</v>
      </c>
    </row>
    <row r="12" customFormat="false" ht="12.8" hidden="false" customHeight="false" outlineLevel="0" collapsed="false">
      <c r="A12" s="0" t="n">
        <f aca="false">'Turbo Front'!A12</f>
        <v>9000</v>
      </c>
      <c r="B12" s="0" t="n">
        <f aca="false">'Turbo Front'!B12 + 'Turbo Rear'!B12</f>
        <v>592</v>
      </c>
      <c r="C12" s="0" t="n">
        <f aca="false">'Turbo Front'!C12 + 'Turbo Rear'!C12</f>
        <v>758.757320658103</v>
      </c>
      <c r="D12" s="0" t="n">
        <f aca="false">'Turbo Front'!D12 + 'Turbo Rear'!D12</f>
        <v>592</v>
      </c>
      <c r="E12" s="0" t="n">
        <f aca="false">'Turbo Front'!E12 + 'Turbo Rear'!E12</f>
        <v>758.757320658103</v>
      </c>
    </row>
    <row r="13" customFormat="false" ht="12.8" hidden="false" customHeight="false" outlineLevel="0" collapsed="false">
      <c r="A13" s="0" t="n">
        <f aca="false">'Turbo Front'!A13</f>
        <v>10000</v>
      </c>
      <c r="B13" s="0" t="n">
        <f aca="false">'Turbo Front'!B13 + 'Turbo Rear'!B13</f>
        <v>520</v>
      </c>
      <c r="C13" s="0" t="n">
        <f aca="false">'Turbo Front'!C13 + 'Turbo Rear'!C13</f>
        <v>740.528916558209</v>
      </c>
      <c r="D13" s="0" t="n">
        <f aca="false">'Turbo Front'!D13 + 'Turbo Rear'!D13</f>
        <v>520</v>
      </c>
      <c r="E13" s="0" t="n">
        <f aca="false">'Turbo Front'!E13 + 'Turbo Rear'!E13</f>
        <v>740.528916558209</v>
      </c>
    </row>
    <row r="14" customFormat="false" ht="12.8" hidden="false" customHeight="false" outlineLevel="0" collapsed="false">
      <c r="A14" s="0" t="n">
        <f aca="false">'Turbo Front'!A14</f>
        <v>12000</v>
      </c>
      <c r="B14" s="0" t="n">
        <f aca="false">'Turbo Front'!B14 + 'Turbo Rear'!B14</f>
        <v>410</v>
      </c>
      <c r="C14" s="0" t="n">
        <f aca="false">'Turbo Front'!C14 + 'Turbo Rear'!C14</f>
        <v>700.65428258969</v>
      </c>
      <c r="D14" s="0" t="n">
        <f aca="false">'Turbo Front'!D14 + 'Turbo Rear'!D14</f>
        <v>410</v>
      </c>
      <c r="E14" s="0" t="n">
        <f aca="false">'Turbo Front'!E14 + 'Turbo Rear'!E14</f>
        <v>700.65428258969</v>
      </c>
    </row>
    <row r="15" customFormat="false" ht="12.8" hidden="false" customHeight="false" outlineLevel="0" collapsed="false">
      <c r="A15" s="0" t="n">
        <f aca="false">'Turbo Front'!A15</f>
        <v>14000</v>
      </c>
      <c r="B15" s="0" t="n">
        <f aca="false">'Turbo Front'!B15 + 'Turbo Rear'!B15</f>
        <v>338</v>
      </c>
      <c r="C15" s="0" t="n">
        <f aca="false">'Turbo Front'!C15 + 'Turbo Rear'!C15</f>
        <v>673.88131406797</v>
      </c>
      <c r="D15" s="0" t="n">
        <f aca="false">'Turbo Front'!D15 + 'Turbo Rear'!D15</f>
        <v>338</v>
      </c>
      <c r="E15" s="0" t="n">
        <f aca="false">'Turbo Front'!E15 + 'Turbo Rear'!E15</f>
        <v>673.88131406797</v>
      </c>
    </row>
    <row r="16" customFormat="false" ht="12.8" hidden="false" customHeight="false" outlineLevel="0" collapsed="false">
      <c r="A16" s="0" t="n">
        <f aca="false">'Turbo Front'!A16</f>
        <v>16000</v>
      </c>
      <c r="B16" s="0" t="n">
        <f aca="false">'Turbo Front'!B16 + 'Turbo Rear'!B16</f>
        <v>285</v>
      </c>
      <c r="C16" s="0" t="n">
        <f aca="false">'Turbo Front'!C16 + 'Turbo Rear'!C16</f>
        <v>649.386896058737</v>
      </c>
      <c r="D16" s="0" t="n">
        <f aca="false">'Turbo Front'!D16 + 'Turbo Rear'!D16</f>
        <v>285</v>
      </c>
      <c r="E16" s="0" t="n">
        <f aca="false">'Turbo Front'!E16 + 'Turbo Rear'!E16</f>
        <v>649.386896058737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OFFSET('Turbo Rear'!$A$1, MATCH(A2,'Turbo Rear'!$A$2:$A$16), 3, 2, 1), OFFSET('Turbo Rear'!$A$1, MATCH(A2,'Turbo Rear'!$A$2:$A$16), 0, 2, 1)), OFFSET('Turbo Rear'!$A$1, MATCH(A2,'Turbo Rear'!$A$2:$A$16), 3, 1, 1))</f>
        <v>610</v>
      </c>
      <c r="D2" s="1" t="n">
        <f aca="true">IFERROR(FORECAST(B2, OFFSET('Turbo Front'!$A$1, MATCH(B2,'Turbo Front'!$A$2:$A$16), 3, 2, 1), OFFSET('Turbo Front'!$A$1, MATCH(B2,'Turbo Front'!$A$2:$A$16), 0, 2, 1)), OFFSET('Turbo Front'!$A$1, MATCH(B2,'Turbo Front'!$A$2:$A$16), 3, 1, 1))</f>
        <v>300</v>
      </c>
      <c r="E2" s="1" t="n">
        <f aca="false">$A2/119</f>
        <v>0</v>
      </c>
      <c r="F2" s="1" t="n">
        <f aca="false">C2+D2</f>
        <v>910</v>
      </c>
      <c r="G2" s="0" t="n">
        <v>845.3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OFFSET('Turbo Rear'!$A$1, MATCH(A3,'Turbo Rear'!$A$2:$A$16), 3, 2, 1), OFFSET('Turbo Rear'!$A$1, MATCH(A3,'Turbo Rear'!$A$2:$A$16), 0, 2, 1)), OFFSET('Turbo Rear'!$A$1, MATCH(A3,'Turbo Rear'!$A$2:$A$16), 3, 1, 1))</f>
        <v>610</v>
      </c>
      <c r="D3" s="1" t="n">
        <f aca="true">IFERROR(FORECAST(B3, OFFSET('Turbo Front'!$A$1, MATCH(B3,'Turbo Front'!$A$2:$A$16), 3, 2, 1), OFFSET('Turbo Front'!$A$1, MATCH(B3,'Turbo Front'!$A$2:$A$16), 0, 2, 1)), OFFSET('Turbo Front'!$A$1, MATCH(B3,'Turbo Front'!$A$2:$A$16), 3, 1, 1))</f>
        <v>300</v>
      </c>
      <c r="E3" s="1" t="n">
        <f aca="false">$A3/119</f>
        <v>8.40336134453782</v>
      </c>
      <c r="F3" s="1" t="n">
        <f aca="false">C3+D3</f>
        <v>910</v>
      </c>
      <c r="G3" s="0" t="n">
        <v>845.3</v>
      </c>
      <c r="H3" s="1" t="n">
        <f aca="false">($C3/1.356*$A3)/5252/0.986+($D3/1.356*$B3)/5252/0.986</f>
        <v>108.891811540687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OFFSET('Turbo Rear'!$A$1, MATCH(A4,'Turbo Rear'!$A$2:$A$16), 3, 2, 1), OFFSET('Turbo Rear'!$A$1, MATCH(A4,'Turbo Rear'!$A$2:$A$16), 0, 2, 1)), OFFSET('Turbo Rear'!$A$1, MATCH(A4,'Turbo Rear'!$A$2:$A$16), 3, 1, 1))</f>
        <v>610</v>
      </c>
      <c r="D4" s="1" t="n">
        <f aca="true">IFERROR(FORECAST(B4, OFFSET('Turbo Front'!$A$1, MATCH(B4,'Turbo Front'!$A$2:$A$16), 3, 2, 1), OFFSET('Turbo Front'!$A$1, MATCH(B4,'Turbo Front'!$A$2:$A$16), 0, 2, 1)), OFFSET('Turbo Front'!$A$1, MATCH(B4,'Turbo Front'!$A$2:$A$16), 3, 1, 1))</f>
        <v>300</v>
      </c>
      <c r="E4" s="1" t="n">
        <f aca="false">$A4/119</f>
        <v>12.6050420168067</v>
      </c>
      <c r="F4" s="1" t="n">
        <f aca="false">C4+D4</f>
        <v>910</v>
      </c>
      <c r="G4" s="0" t="n">
        <v>845.3</v>
      </c>
      <c r="H4" s="1" t="n">
        <f aca="false">($C4/1.356*$A4)/5252/0.986+($D4/1.356*$B4)/5252/0.986</f>
        <v>163.33771731103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OFFSET('Turbo Rear'!$A$1, MATCH(A5,'Turbo Rear'!$A$2:$A$16), 3, 2, 1), OFFSET('Turbo Rear'!$A$1, MATCH(A5,'Turbo Rear'!$A$2:$A$16), 0, 2, 1)), OFFSET('Turbo Rear'!$A$1, MATCH(A5,'Turbo Rear'!$A$2:$A$16), 3, 1, 1))</f>
        <v>610</v>
      </c>
      <c r="D5" s="1" t="n">
        <f aca="true">IFERROR(FORECAST(B5, OFFSET('Turbo Front'!$A$1, MATCH(B5,'Turbo Front'!$A$2:$A$16), 3, 2, 1), OFFSET('Turbo Front'!$A$1, MATCH(B5,'Turbo Front'!$A$2:$A$16), 0, 2, 1)), OFFSET('Turbo Front'!$A$1, MATCH(B5,'Turbo Front'!$A$2:$A$16), 3, 1, 1))</f>
        <v>300</v>
      </c>
      <c r="E5" s="1" t="n">
        <f aca="false">$A5/119</f>
        <v>16.8067226890756</v>
      </c>
      <c r="F5" s="1" t="n">
        <f aca="false">C5+D5</f>
        <v>910</v>
      </c>
      <c r="G5" s="0" t="n">
        <v>845.3</v>
      </c>
      <c r="H5" s="1" t="n">
        <f aca="false">($C5/1.356*$A5)/5252/0.986+($D5/1.356*$B5)/5252/0.986</f>
        <v>217.783623081373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OFFSET('Turbo Rear'!$A$1, MATCH(A6,'Turbo Rear'!$A$2:$A$16), 3, 2, 1), OFFSET('Turbo Rear'!$A$1, MATCH(A6,'Turbo Rear'!$A$2:$A$16), 0, 2, 1)), OFFSET('Turbo Rear'!$A$1, MATCH(A6,'Turbo Rear'!$A$2:$A$16), 3, 1, 1))</f>
        <v>610</v>
      </c>
      <c r="D6" s="1" t="n">
        <f aca="true">IFERROR(FORECAST(B6, OFFSET('Turbo Front'!$A$1, MATCH(B6,'Turbo Front'!$A$2:$A$16), 3, 2, 1), OFFSET('Turbo Front'!$A$1, MATCH(B6,'Turbo Front'!$A$2:$A$16), 0, 2, 1)), OFFSET('Turbo Front'!$A$1, MATCH(B6,'Turbo Front'!$A$2:$A$16), 3, 1, 1))</f>
        <v>300</v>
      </c>
      <c r="E6" s="1" t="n">
        <f aca="false">$A6/119</f>
        <v>21.0084033613445</v>
      </c>
      <c r="F6" s="1" t="n">
        <f aca="false">C6+D6</f>
        <v>910</v>
      </c>
      <c r="G6" s="0" t="n">
        <v>845.3</v>
      </c>
      <c r="H6" s="1" t="n">
        <f aca="false">($C6/1.356*$A6)/5252/0.986+($D6/1.356*$B6)/5252/0.986</f>
        <v>272.229528851717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OFFSET('Turbo Rear'!$A$1, MATCH(A7,'Turbo Rear'!$A$2:$A$16), 3, 2, 1), OFFSET('Turbo Rear'!$A$1, MATCH(A7,'Turbo Rear'!$A$2:$A$16), 0, 2, 1)), OFFSET('Turbo Rear'!$A$1, MATCH(A7,'Turbo Rear'!$A$2:$A$16), 3, 1, 1))</f>
        <v>610</v>
      </c>
      <c r="D7" s="1" t="n">
        <f aca="true">IFERROR(FORECAST(B7, OFFSET('Turbo Front'!$A$1, MATCH(B7,'Turbo Front'!$A$2:$A$16), 3, 2, 1), OFFSET('Turbo Front'!$A$1, MATCH(B7,'Turbo Front'!$A$2:$A$16), 0, 2, 1)), OFFSET('Turbo Front'!$A$1, MATCH(B7,'Turbo Front'!$A$2:$A$16), 3, 1, 1))</f>
        <v>300</v>
      </c>
      <c r="E7" s="1" t="n">
        <f aca="false">$A7/119</f>
        <v>25.2100840336134</v>
      </c>
      <c r="F7" s="1" t="n">
        <f aca="false">C7+D7</f>
        <v>910</v>
      </c>
      <c r="G7" s="0" t="n">
        <v>845.3</v>
      </c>
      <c r="H7" s="1" t="n">
        <f aca="false">($C7/1.356*$A7)/5252/0.986+($D7/1.356*$B7)/5252/0.986</f>
        <v>326.67543462206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OFFSET('Turbo Rear'!$A$1, MATCH(A8,'Turbo Rear'!$A$2:$A$16), 3, 2, 1), OFFSET('Turbo Rear'!$A$1, MATCH(A8,'Turbo Rear'!$A$2:$A$16), 0, 2, 1)), OFFSET('Turbo Rear'!$A$1, MATCH(A8,'Turbo Rear'!$A$2:$A$16), 3, 1, 1))</f>
        <v>610</v>
      </c>
      <c r="D8" s="1" t="n">
        <f aca="true">IFERROR(FORECAST(B8, OFFSET('Turbo Front'!$A$1, MATCH(B8,'Turbo Front'!$A$2:$A$16), 3, 2, 1), OFFSET('Turbo Front'!$A$1, MATCH(B8,'Turbo Front'!$A$2:$A$16), 0, 2, 1)), OFFSET('Turbo Front'!$A$1, MATCH(B8,'Turbo Front'!$A$2:$A$16), 3, 1, 1))</f>
        <v>300</v>
      </c>
      <c r="E8" s="1" t="n">
        <f aca="false">$A8/119</f>
        <v>29.4117647058823</v>
      </c>
      <c r="F8" s="1" t="n">
        <f aca="false">C8+D8</f>
        <v>910</v>
      </c>
      <c r="G8" s="0" t="n">
        <v>845.3</v>
      </c>
      <c r="H8" s="1" t="n">
        <f aca="false">($C8/1.356*$A8)/5252/0.986+($D8/1.356*$B8)/5252/0.986</f>
        <v>381.121340392403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OFFSET('Turbo Rear'!$A$1, MATCH(A9,'Turbo Rear'!$A$2:$A$16), 3, 2, 1), OFFSET('Turbo Rear'!$A$1, MATCH(A9,'Turbo Rear'!$A$2:$A$16), 0, 2, 1)), OFFSET('Turbo Rear'!$A$1, MATCH(A9,'Turbo Rear'!$A$2:$A$16), 3, 1, 1))</f>
        <v>610</v>
      </c>
      <c r="D9" s="1" t="n">
        <f aca="true">IFERROR(FORECAST(B9, OFFSET('Turbo Front'!$A$1, MATCH(B9,'Turbo Front'!$A$2:$A$16), 3, 2, 1), OFFSET('Turbo Front'!$A$1, MATCH(B9,'Turbo Front'!$A$2:$A$16), 0, 2, 1)), OFFSET('Turbo Front'!$A$1, MATCH(B9,'Turbo Front'!$A$2:$A$16), 3, 1, 1))</f>
        <v>300</v>
      </c>
      <c r="E9" s="1" t="n">
        <f aca="false">$A9/119</f>
        <v>33.6134453781513</v>
      </c>
      <c r="F9" s="1" t="n">
        <f aca="false">C9+D9</f>
        <v>910</v>
      </c>
      <c r="G9" s="0" t="n">
        <v>845.3</v>
      </c>
      <c r="H9" s="1" t="n">
        <f aca="false">($C9/1.356*$A9)/5252/0.986+($D9/1.356*$B9)/5252/0.986</f>
        <v>435.567246162747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OFFSET('Turbo Rear'!$A$1, MATCH(A10,'Turbo Rear'!$A$2:$A$16), 3, 2, 1), OFFSET('Turbo Rear'!$A$1, MATCH(A10,'Turbo Rear'!$A$2:$A$16), 0, 2, 1)), OFFSET('Turbo Rear'!$A$1, MATCH(A10,'Turbo Rear'!$A$2:$A$16), 3, 1, 1))</f>
        <v>610</v>
      </c>
      <c r="D10" s="1" t="n">
        <f aca="true">IFERROR(FORECAST(B10, OFFSET('Turbo Front'!$A$1, MATCH(B10,'Turbo Front'!$A$2:$A$16), 3, 2, 1), OFFSET('Turbo Front'!$A$1, MATCH(B10,'Turbo Front'!$A$2:$A$16), 0, 2, 1)), OFFSET('Turbo Front'!$A$1, MATCH(B10,'Turbo Front'!$A$2:$A$16), 3, 1, 1))</f>
        <v>300</v>
      </c>
      <c r="E10" s="1" t="n">
        <f aca="false">$A10/119</f>
        <v>37.8151260504202</v>
      </c>
      <c r="F10" s="1" t="n">
        <f aca="false">C10+D10</f>
        <v>910</v>
      </c>
      <c r="G10" s="0" t="n">
        <v>845.3</v>
      </c>
      <c r="H10" s="1" t="n">
        <f aca="false">($C10/1.356*$A10)/5252/0.986+($D10/1.356*$B10)/5252/0.986</f>
        <v>490.01315193309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OFFSET('Turbo Rear'!$A$1, MATCH(A11,'Turbo Rear'!$A$2:$A$16), 3, 2, 1), OFFSET('Turbo Rear'!$A$1, MATCH(A11,'Turbo Rear'!$A$2:$A$16), 0, 2, 1)), OFFSET('Turbo Rear'!$A$1, MATCH(A11,'Turbo Rear'!$A$2:$A$16), 3, 1, 1))</f>
        <v>610</v>
      </c>
      <c r="D11" s="1" t="n">
        <f aca="true">IFERROR(FORECAST(B11, OFFSET('Turbo Front'!$A$1, MATCH(B11,'Turbo Front'!$A$2:$A$16), 3, 2, 1), OFFSET('Turbo Front'!$A$1, MATCH(B11,'Turbo Front'!$A$2:$A$16), 0, 2, 1)), OFFSET('Turbo Front'!$A$1, MATCH(B11,'Turbo Front'!$A$2:$A$16), 3, 1, 1))</f>
        <v>300</v>
      </c>
      <c r="E11" s="1" t="n">
        <f aca="false">$A11/119</f>
        <v>42.0168067226891</v>
      </c>
      <c r="F11" s="1" t="n">
        <f aca="false">C11+D11</f>
        <v>910</v>
      </c>
      <c r="G11" s="0" t="n">
        <v>845.3</v>
      </c>
      <c r="H11" s="1" t="n">
        <f aca="false">($C11/1.356*$A11)/5252/0.986+($D11/1.356*$B11)/5252/0.986</f>
        <v>544.459057703433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OFFSET('Turbo Rear'!$A$1, MATCH(A12,'Turbo Rear'!$A$2:$A$16), 3, 2, 1), OFFSET('Turbo Rear'!$A$1, MATCH(A12,'Turbo Rear'!$A$2:$A$16), 0, 2, 1)), OFFSET('Turbo Rear'!$A$1, MATCH(A12,'Turbo Rear'!$A$2:$A$16), 3, 1, 1))</f>
        <v>610</v>
      </c>
      <c r="D12" s="1" t="n">
        <f aca="true">IFERROR(FORECAST(B12, OFFSET('Turbo Front'!$A$1, MATCH(B12,'Turbo Front'!$A$2:$A$16), 3, 2, 1), OFFSET('Turbo Front'!$A$1, MATCH(B12,'Turbo Front'!$A$2:$A$16), 0, 2, 1)), OFFSET('Turbo Front'!$A$1, MATCH(B12,'Turbo Front'!$A$2:$A$16), 3, 1, 1))</f>
        <v>300</v>
      </c>
      <c r="E12" s="1" t="n">
        <f aca="false">$A12/119</f>
        <v>46.218487394958</v>
      </c>
      <c r="F12" s="1" t="n">
        <f aca="false">C12+D12</f>
        <v>910</v>
      </c>
      <c r="G12" s="0" t="n">
        <v>800.7</v>
      </c>
      <c r="H12" s="1" t="n">
        <f aca="false">($C12/1.356*$A12)/5252/0.986+($D12/1.356*$B12)/5252/0.986</f>
        <v>598.904963473777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OFFSET('Turbo Rear'!$A$1, MATCH(A13,'Turbo Rear'!$A$2:$A$16), 3, 2, 1), OFFSET('Turbo Rear'!$A$1, MATCH(A13,'Turbo Rear'!$A$2:$A$16), 0, 2, 1)), OFFSET('Turbo Rear'!$A$1, MATCH(A13,'Turbo Rear'!$A$2:$A$16), 3, 1, 1))</f>
        <v>600</v>
      </c>
      <c r="D13" s="1" t="n">
        <f aca="true">IFERROR(FORECAST(B13, OFFSET('Turbo Front'!$A$1, MATCH(B13,'Turbo Front'!$A$2:$A$16), 3, 2, 1), OFFSET('Turbo Front'!$A$1, MATCH(B13,'Turbo Front'!$A$2:$A$16), 0, 2, 1)), OFFSET('Turbo Front'!$A$1, MATCH(B13,'Turbo Front'!$A$2:$A$16), 3, 1, 1))</f>
        <v>300</v>
      </c>
      <c r="E13" s="1" t="n">
        <f aca="false">$A13/119</f>
        <v>50.4201680672269</v>
      </c>
      <c r="F13" s="1" t="n">
        <f aca="false">C13+D13</f>
        <v>900</v>
      </c>
      <c r="G13" s="0" t="n">
        <v>732.9</v>
      </c>
      <c r="H13" s="1" t="n">
        <f aca="false">($C13/1.356*$A13)/5252/0.986+($D13/1.356*$B13)/5252/0.986</f>
        <v>644.806304822295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OFFSET('Turbo Rear'!$A$1, MATCH(A14,'Turbo Rear'!$A$2:$A$16), 3, 2, 1), OFFSET('Turbo Rear'!$A$1, MATCH(A14,'Turbo Rear'!$A$2:$A$16), 0, 2, 1)), OFFSET('Turbo Rear'!$A$1, MATCH(A14,'Turbo Rear'!$A$2:$A$16), 3, 1, 1))</f>
        <v>562.375</v>
      </c>
      <c r="D14" s="1" t="n">
        <f aca="true">IFERROR(FORECAST(B14, OFFSET('Turbo Front'!$A$1, MATCH(B14,'Turbo Front'!$A$2:$A$16), 3, 2, 1), OFFSET('Turbo Front'!$A$1, MATCH(B14,'Turbo Front'!$A$2:$A$16), 0, 2, 1)), OFFSET('Turbo Front'!$A$1, MATCH(B14,'Turbo Front'!$A$2:$A$16), 3, 1, 1))</f>
        <v>300</v>
      </c>
      <c r="E14" s="1" t="n">
        <f aca="false">$A14/119</f>
        <v>54.6218487394958</v>
      </c>
      <c r="F14" s="1" t="n">
        <f aca="false">C14+D14</f>
        <v>862.375</v>
      </c>
      <c r="G14" s="0" t="n">
        <v>686.3</v>
      </c>
      <c r="H14" s="1" t="n">
        <f aca="false">($C14/1.356*$A14)/5252/0.986+($D14/1.356*$B14)/5252/0.986</f>
        <v>663.712162950607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OFFSET('Turbo Rear'!$A$1, MATCH(A15,'Turbo Rear'!$A$2:$A$16), 3, 2, 1), OFFSET('Turbo Rear'!$A$1, MATCH(A15,'Turbo Rear'!$A$2:$A$16), 0, 2, 1)), OFFSET('Turbo Rear'!$A$1, MATCH(A15,'Turbo Rear'!$A$2:$A$16), 3, 1, 1))</f>
        <v>528</v>
      </c>
      <c r="D15" s="1" t="n">
        <f aca="true">IFERROR(FORECAST(B15, OFFSET('Turbo Front'!$A$1, MATCH(B15,'Turbo Front'!$A$2:$A$16), 3, 2, 1), OFFSET('Turbo Front'!$A$1, MATCH(B15,'Turbo Front'!$A$2:$A$16), 0, 2, 1)), OFFSET('Turbo Front'!$A$1, MATCH(B15,'Turbo Front'!$A$2:$A$16), 3, 1, 1))</f>
        <v>300</v>
      </c>
      <c r="E15" s="1" t="n">
        <f aca="false">$A15/119</f>
        <v>58.8235294117647</v>
      </c>
      <c r="F15" s="1" t="n">
        <f aca="false">C15+D15</f>
        <v>828</v>
      </c>
      <c r="G15" s="0" t="n">
        <v>635.9</v>
      </c>
      <c r="H15" s="1" t="n">
        <f aca="false">($C15/1.356*$A15)/5252/0.986+($D15/1.356*$B15)/5252/0.986</f>
        <v>680.499681149343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OFFSET('Turbo Rear'!$A$1, MATCH(A16,'Turbo Rear'!$A$2:$A$16), 3, 2, 1), OFFSET('Turbo Rear'!$A$1, MATCH(A16,'Turbo Rear'!$A$2:$A$16), 0, 2, 1)), OFFSET('Turbo Rear'!$A$1, MATCH(A16,'Turbo Rear'!$A$2:$A$16), 3, 1, 1))</f>
        <v>488</v>
      </c>
      <c r="D16" s="1" t="n">
        <f aca="true">IFERROR(FORECAST(B16, OFFSET('Turbo Front'!$A$1, MATCH(B16,'Turbo Front'!$A$2:$A$16), 3, 2, 1), OFFSET('Turbo Front'!$A$1, MATCH(B16,'Turbo Front'!$A$2:$A$16), 0, 2, 1)), OFFSET('Turbo Front'!$A$1, MATCH(B16,'Turbo Front'!$A$2:$A$16), 3, 1, 1))</f>
        <v>300</v>
      </c>
      <c r="E16" s="1" t="n">
        <f aca="false">$A16/119</f>
        <v>63.0252100840336</v>
      </c>
      <c r="F16" s="1" t="n">
        <f aca="false">C16+D16</f>
        <v>788</v>
      </c>
      <c r="G16" s="0" t="n">
        <v>592.3</v>
      </c>
      <c r="H16" s="1" t="n">
        <f aca="false">($C16/1.356*$A16)/5252/0.986+($D16/1.356*$B16)/5252/0.986</f>
        <v>686.383979122311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OFFSET('Turbo Rear'!$A$1, MATCH(A17,'Turbo Rear'!$A$2:$A$16), 3, 2, 1), OFFSET('Turbo Rear'!$A$1, MATCH(A17,'Turbo Rear'!$A$2:$A$16), 0, 2, 1)), OFFSET('Turbo Rear'!$A$1, MATCH(A17,'Turbo Rear'!$A$2:$A$16), 3, 1, 1))</f>
        <v>448</v>
      </c>
      <c r="D17" s="1" t="n">
        <f aca="true">IFERROR(FORECAST(B17, OFFSET('Turbo Front'!$A$1, MATCH(B17,'Turbo Front'!$A$2:$A$16), 3, 2, 1), OFFSET('Turbo Front'!$A$1, MATCH(B17,'Turbo Front'!$A$2:$A$16), 0, 2, 1)), OFFSET('Turbo Front'!$A$1, MATCH(B17,'Turbo Front'!$A$2:$A$16), 3, 1, 1))</f>
        <v>300</v>
      </c>
      <c r="E17" s="1" t="n">
        <f aca="false">$A17/119</f>
        <v>67.2268907563025</v>
      </c>
      <c r="F17" s="1" t="n">
        <f aca="false">C17+D17</f>
        <v>748</v>
      </c>
      <c r="G17" s="0" t="n">
        <v>554.4</v>
      </c>
      <c r="H17" s="1" t="n">
        <f aca="false">($C17/1.356*$A17)/5252/0.986+($D17/1.356*$B17)/5252/0.986</f>
        <v>686.571900814063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OFFSET('Turbo Rear'!$A$1, MATCH(A18,'Turbo Rear'!$A$2:$A$16), 3, 2, 1), OFFSET('Turbo Rear'!$A$1, MATCH(A18,'Turbo Rear'!$A$2:$A$16), 0, 2, 1)), OFFSET('Turbo Rear'!$A$1, MATCH(A18,'Turbo Rear'!$A$2:$A$16), 3, 1, 1))</f>
        <v>419</v>
      </c>
      <c r="D18" s="1" t="n">
        <f aca="true">IFERROR(FORECAST(B18, OFFSET('Turbo Front'!$A$1, MATCH(B18,'Turbo Front'!$A$2:$A$16), 3, 2, 1), OFFSET('Turbo Front'!$A$1, MATCH(B18,'Turbo Front'!$A$2:$A$16), 0, 2, 1)), OFFSET('Turbo Front'!$A$1, MATCH(B18,'Turbo Front'!$A$2:$A$16), 3, 1, 1))</f>
        <v>300</v>
      </c>
      <c r="E18" s="1" t="n">
        <f aca="false">$A18/119</f>
        <v>71.4285714285714</v>
      </c>
      <c r="F18" s="1" t="n">
        <f aca="false">C18+D18</f>
        <v>719</v>
      </c>
      <c r="G18" s="0" t="n">
        <v>521</v>
      </c>
      <c r="H18" s="1" t="n">
        <f aca="false">($C18/1.356*$A18)/5252/0.986+($D18/1.356*$B18)/5252/0.986</f>
        <v>694.378725781942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OFFSET('Turbo Rear'!$A$1, MATCH(A19,'Turbo Rear'!$A$2:$A$16), 3, 2, 1), OFFSET('Turbo Rear'!$A$1, MATCH(A19,'Turbo Rear'!$A$2:$A$16), 0, 2, 1)), OFFSET('Turbo Rear'!$A$1, MATCH(A19,'Turbo Rear'!$A$2:$A$16), 3, 1, 1))</f>
        <v>390</v>
      </c>
      <c r="D19" s="1" t="n">
        <f aca="true">IFERROR(FORECAST(B19, OFFSET('Turbo Front'!$A$1, MATCH(B19,'Turbo Front'!$A$2:$A$16), 3, 2, 1), OFFSET('Turbo Front'!$A$1, MATCH(B19,'Turbo Front'!$A$2:$A$16), 0, 2, 1)), OFFSET('Turbo Front'!$A$1, MATCH(B19,'Turbo Front'!$A$2:$A$16), 3, 1, 1))</f>
        <v>300</v>
      </c>
      <c r="E19" s="1" t="n">
        <f aca="false">$A19/119</f>
        <v>75.6302521008403</v>
      </c>
      <c r="F19" s="1" t="n">
        <f aca="false">C19+D19</f>
        <v>690</v>
      </c>
      <c r="G19" s="0" t="n">
        <v>491.4</v>
      </c>
      <c r="H19" s="1" t="n">
        <f aca="false">($C19/1.356*$A19)/5252/0.986+($D19/1.356*$B19)/5252/0.986</f>
        <v>698.055677945939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OFFSET('Turbo Rear'!$A$1, MATCH(A20,'Turbo Rear'!$A$2:$A$16), 3, 2, 1), OFFSET('Turbo Rear'!$A$1, MATCH(A20,'Turbo Rear'!$A$2:$A$16), 0, 2, 1)), OFFSET('Turbo Rear'!$A$1, MATCH(A20,'Turbo Rear'!$A$2:$A$16), 3, 1, 1))</f>
        <v>367.5</v>
      </c>
      <c r="D20" s="1" t="n">
        <f aca="true">IFERROR(FORECAST(B20, OFFSET('Turbo Front'!$A$1, MATCH(B20,'Turbo Front'!$A$2:$A$16), 3, 2, 1), OFFSET('Turbo Front'!$A$1, MATCH(B20,'Turbo Front'!$A$2:$A$16), 0, 2, 1)), OFFSET('Turbo Front'!$A$1, MATCH(B20,'Turbo Front'!$A$2:$A$16), 3, 1, 1))</f>
        <v>300</v>
      </c>
      <c r="E20" s="1" t="n">
        <f aca="false">$A20/119</f>
        <v>79.8319327731092</v>
      </c>
      <c r="F20" s="1" t="n">
        <f aca="false">C20+D20</f>
        <v>667.5</v>
      </c>
      <c r="G20" s="0" t="n">
        <v>464.9</v>
      </c>
      <c r="H20" s="1" t="n">
        <f aca="false">($C20/1.356*$A20)/5252/0.986+($D20/1.356*$B20)/5252/0.986</f>
        <v>706.396538190182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OFFSET('Turbo Rear'!$A$1, MATCH(A21,'Turbo Rear'!$A$2:$A$16), 3, 2, 1), OFFSET('Turbo Rear'!$A$1, MATCH(A21,'Turbo Rear'!$A$2:$A$16), 0, 2, 1)), OFFSET('Turbo Rear'!$A$1, MATCH(A21,'Turbo Rear'!$A$2:$A$16), 3, 1, 1))</f>
        <v>345</v>
      </c>
      <c r="D21" s="1" t="n">
        <f aca="true">IFERROR(FORECAST(B21, OFFSET('Turbo Front'!$A$1, MATCH(B21,'Turbo Front'!$A$2:$A$16), 3, 2, 1), OFFSET('Turbo Front'!$A$1, MATCH(B21,'Turbo Front'!$A$2:$A$16), 0, 2, 1)), OFFSET('Turbo Front'!$A$1, MATCH(B21,'Turbo Front'!$A$2:$A$16), 3, 1, 1))</f>
        <v>300</v>
      </c>
      <c r="E21" s="1" t="n">
        <f aca="false">$A21/119</f>
        <v>84.0336134453782</v>
      </c>
      <c r="F21" s="1" t="n">
        <f aca="false">C21+D21</f>
        <v>645</v>
      </c>
      <c r="G21" s="0" t="n">
        <v>441.2</v>
      </c>
      <c r="H21" s="1" t="n">
        <f aca="false">($C21/1.356*$A21)/5252/0.986+($D21/1.356*$B21)/5252/0.986</f>
        <v>711.533186776241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OFFSET('Turbo Rear'!$A$1, MATCH(A22,'Turbo Rear'!$A$2:$A$16), 3, 2, 1), OFFSET('Turbo Rear'!$A$1, MATCH(A22,'Turbo Rear'!$A$2:$A$16), 0, 2, 1)), OFFSET('Turbo Rear'!$A$1, MATCH(A22,'Turbo Rear'!$A$2:$A$16), 3, 1, 1))</f>
        <v>327.5</v>
      </c>
      <c r="D22" s="1" t="n">
        <f aca="true">IFERROR(FORECAST(B22, OFFSET('Turbo Front'!$A$1, MATCH(B22,'Turbo Front'!$A$2:$A$16), 3, 2, 1), OFFSET('Turbo Front'!$A$1, MATCH(B22,'Turbo Front'!$A$2:$A$16), 0, 2, 1)), OFFSET('Turbo Front'!$A$1, MATCH(B22,'Turbo Front'!$A$2:$A$16), 3, 1, 1))</f>
        <v>300</v>
      </c>
      <c r="E22" s="1" t="n">
        <f aca="false">$A22/119</f>
        <v>88.2352941176471</v>
      </c>
      <c r="F22" s="1" t="n">
        <f aca="false">C22+D22</f>
        <v>627.5</v>
      </c>
      <c r="G22" s="0" t="n">
        <v>419.8</v>
      </c>
      <c r="H22" s="1" t="n">
        <f aca="false">($C22/1.356*$A22)/5252/0.986+($D22/1.356*$B22)/5252/0.986</f>
        <v>720.942117573212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OFFSET('Turbo Rear'!$A$1, MATCH(A23,'Turbo Rear'!$A$2:$A$16), 3, 2, 1), OFFSET('Turbo Rear'!$A$1, MATCH(A23,'Turbo Rear'!$A$2:$A$16), 0, 2, 1)), OFFSET('Turbo Rear'!$A$1, MATCH(A23,'Turbo Rear'!$A$2:$A$16), 3, 1, 1))</f>
        <v>310</v>
      </c>
      <c r="D23" s="1" t="n">
        <f aca="true">IFERROR(FORECAST(B23, OFFSET('Turbo Front'!$A$1, MATCH(B23,'Turbo Front'!$A$2:$A$16), 3, 2, 1), OFFSET('Turbo Front'!$A$1, MATCH(B23,'Turbo Front'!$A$2:$A$16), 0, 2, 1)), OFFSET('Turbo Front'!$A$1, MATCH(B23,'Turbo Front'!$A$2:$A$16), 3, 1, 1))</f>
        <v>300</v>
      </c>
      <c r="E23" s="1" t="n">
        <f aca="false">$A23/119</f>
        <v>92.436974789916</v>
      </c>
      <c r="F23" s="1" t="n">
        <f aca="false">C23+D23</f>
        <v>610</v>
      </c>
      <c r="G23" s="0" t="n">
        <v>400.4</v>
      </c>
      <c r="H23" s="1" t="n">
        <f aca="false">($C23/1.356*$A23)/5252/0.986+($D23/1.356*$B23)/5252/0.986</f>
        <v>727.858883747151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OFFSET('Turbo Rear'!$A$1, MATCH(A24,'Turbo Rear'!$A$2:$A$16), 3, 2, 1), OFFSET('Turbo Rear'!$A$1, MATCH(A24,'Turbo Rear'!$A$2:$A$16), 0, 2, 1)), OFFSET('Turbo Rear'!$A$1, MATCH(A24,'Turbo Rear'!$A$2:$A$16), 3, 1, 1))</f>
        <v>292.5</v>
      </c>
      <c r="D24" s="1" t="n">
        <f aca="true">IFERROR(FORECAST(B24, OFFSET('Turbo Front'!$A$1, MATCH(B24,'Turbo Front'!$A$2:$A$16), 3, 2, 1), OFFSET('Turbo Front'!$A$1, MATCH(B24,'Turbo Front'!$A$2:$A$16), 0, 2, 1)), OFFSET('Turbo Front'!$A$1, MATCH(B24,'Turbo Front'!$A$2:$A$16), 3, 1, 1))</f>
        <v>300</v>
      </c>
      <c r="E24" s="1" t="n">
        <f aca="false">$A24/119</f>
        <v>96.6386554621849</v>
      </c>
      <c r="F24" s="1" t="n">
        <f aca="false">C24+D24</f>
        <v>592.5</v>
      </c>
      <c r="G24" s="0" t="n">
        <v>382.7</v>
      </c>
      <c r="H24" s="1" t="n">
        <f aca="false">($C24/1.356*$A24)/5252/0.986+($D24/1.356*$B24)/5252/0.986</f>
        <v>732.283485298058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OFFSET('Turbo Rear'!$A$1, MATCH(A25,'Turbo Rear'!$A$2:$A$16), 3, 2, 1), OFFSET('Turbo Rear'!$A$1, MATCH(A25,'Turbo Rear'!$A$2:$A$16), 0, 2, 1)), OFFSET('Turbo Rear'!$A$1, MATCH(A25,'Turbo Rear'!$A$2:$A$16), 3, 1, 1))</f>
        <v>275</v>
      </c>
      <c r="D25" s="1" t="n">
        <f aca="true">IFERROR(FORECAST(B25, OFFSET('Turbo Front'!$A$1, MATCH(B25,'Turbo Front'!$A$2:$A$16), 3, 2, 1), OFFSET('Turbo Front'!$A$1, MATCH(B25,'Turbo Front'!$A$2:$A$16), 0, 2, 1)), OFFSET('Turbo Front'!$A$1, MATCH(B25,'Turbo Front'!$A$2:$A$16), 3, 1, 1))</f>
        <v>295.360824742268</v>
      </c>
      <c r="E25" s="1" t="n">
        <f aca="false">$A25/119</f>
        <v>100.840336134454</v>
      </c>
      <c r="F25" s="1" t="n">
        <f aca="false">C25+D25</f>
        <v>570.360824742268</v>
      </c>
      <c r="G25" s="0" t="n">
        <v>366.4</v>
      </c>
      <c r="H25" s="1" t="n">
        <f aca="false">($C25/1.356*$A25)/5252/0.986+($D25/1.356*$B25)/5252/0.986</f>
        <v>730.129351931723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OFFSET('Turbo Rear'!$A$1, MATCH(A26,'Turbo Rear'!$A$2:$A$16), 3, 2, 1), OFFSET('Turbo Rear'!$A$1, MATCH(A26,'Turbo Rear'!$A$2:$A$16), 0, 2, 1)), OFFSET('Turbo Rear'!$A$1, MATCH(A26,'Turbo Rear'!$A$2:$A$16), 3, 1, 1))</f>
        <v>263.75</v>
      </c>
      <c r="D26" s="1" t="n">
        <f aca="true">IFERROR(FORECAST(B26, OFFSET('Turbo Front'!$A$1, MATCH(B26,'Turbo Front'!$A$2:$A$16), 3, 2, 1), OFFSET('Turbo Front'!$A$1, MATCH(B26,'Turbo Front'!$A$2:$A$16), 0, 2, 1)), OFFSET('Turbo Front'!$A$1, MATCH(B26,'Turbo Front'!$A$2:$A$16), 3, 1, 1))</f>
        <v>291.046391752577</v>
      </c>
      <c r="E26" s="1" t="n">
        <f aca="false">$A26/119</f>
        <v>105.042016806723</v>
      </c>
      <c r="F26" s="1" t="n">
        <f aca="false">C26+D26</f>
        <v>554.796391752577</v>
      </c>
      <c r="G26" s="0" t="n">
        <v>351.5</v>
      </c>
      <c r="H26" s="1" t="n">
        <f aca="false">($C26/1.356*$A26)/5252/0.986+($D26/1.356*$B26)/5252/0.986</f>
        <v>736.566220426043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OFFSET('Turbo Rear'!$A$1, MATCH(A27,'Turbo Rear'!$A$2:$A$16), 3, 2, 1), OFFSET('Turbo Rear'!$A$1, MATCH(A27,'Turbo Rear'!$A$2:$A$16), 0, 2, 1)), OFFSET('Turbo Rear'!$A$1, MATCH(A27,'Turbo Rear'!$A$2:$A$16), 3, 1, 1))</f>
        <v>252.5</v>
      </c>
      <c r="D27" s="1" t="n">
        <f aca="true">IFERROR(FORECAST(B27, OFFSET('Turbo Front'!$A$1, MATCH(B27,'Turbo Front'!$A$2:$A$16), 3, 2, 1), OFFSET('Turbo Front'!$A$1, MATCH(B27,'Turbo Front'!$A$2:$A$16), 0, 2, 1)), OFFSET('Turbo Front'!$A$1, MATCH(B27,'Turbo Front'!$A$2:$A$16), 3, 1, 1))</f>
        <v>286.85824742268</v>
      </c>
      <c r="E27" s="1" t="n">
        <f aca="false">$A27/119</f>
        <v>109.243697478992</v>
      </c>
      <c r="F27" s="1" t="n">
        <f aca="false">C27+D27</f>
        <v>539.35824742268</v>
      </c>
      <c r="G27" s="0" t="n">
        <v>340.5</v>
      </c>
      <c r="H27" s="1" t="n">
        <f aca="false">($C27/1.356*$A27)/5252/0.986+($D27/1.356*$B27)/5252/0.986</f>
        <v>741.204789878534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OFFSET('Turbo Rear'!$A$1, MATCH(A28,'Turbo Rear'!$A$2:$A$16), 3, 2, 1), OFFSET('Turbo Rear'!$A$1, MATCH(A28,'Turbo Rear'!$A$2:$A$16), 0, 2, 1)), OFFSET('Turbo Rear'!$A$1, MATCH(A28,'Turbo Rear'!$A$2:$A$16), 3, 1, 1))</f>
        <v>241.25</v>
      </c>
      <c r="D28" s="1" t="n">
        <f aca="true">IFERROR(FORECAST(B28, OFFSET('Turbo Front'!$A$1, MATCH(B28,'Turbo Front'!$A$2:$A$16), 3, 2, 1), OFFSET('Turbo Front'!$A$1, MATCH(B28,'Turbo Front'!$A$2:$A$16), 0, 2, 1)), OFFSET('Turbo Front'!$A$1, MATCH(B28,'Turbo Front'!$A$2:$A$16), 3, 1, 1))</f>
        <v>282.670103092783</v>
      </c>
      <c r="E28" s="1" t="n">
        <f aca="false">$A28/119</f>
        <v>113.445378151261</v>
      </c>
      <c r="F28" s="1" t="n">
        <f aca="false">C28+D28</f>
        <v>523.920103092784</v>
      </c>
      <c r="G28" s="0" t="n">
        <v>327.6</v>
      </c>
      <c r="H28" s="1" t="n">
        <f aca="false">($C28/1.356*$A28)/5252/0.986+($D28/1.356*$B28)/5252/0.986</f>
        <v>743.933814764522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OFFSET('Turbo Rear'!$A$1, MATCH(A29,'Turbo Rear'!$A$2:$A$16), 3, 2, 1), OFFSET('Turbo Rear'!$A$1, MATCH(A29,'Turbo Rear'!$A$2:$A$16), 0, 2, 1)), OFFSET('Turbo Rear'!$A$1, MATCH(A29,'Turbo Rear'!$A$2:$A$16), 3, 1, 1))</f>
        <v>230</v>
      </c>
      <c r="D29" s="1" t="n">
        <f aca="true">IFERROR(FORECAST(B29, OFFSET('Turbo Front'!$A$1, MATCH(B29,'Turbo Front'!$A$2:$A$16), 3, 2, 1), OFFSET('Turbo Front'!$A$1, MATCH(B29,'Turbo Front'!$A$2:$A$16), 0, 2, 1)), OFFSET('Turbo Front'!$A$1, MATCH(B29,'Turbo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315.6</v>
      </c>
      <c r="H29" s="1" t="n">
        <f aca="false">($C29/1.356*$A29)/5252/0.986+($D29/1.356*$B29)/5252/0.986</f>
        <v>738.579168464505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OFFSET('Turbo Rear'!$A$1, MATCH(A30,'Turbo Rear'!$A$2:$A$16), 3, 2, 1), OFFSET('Turbo Rear'!$A$1, MATCH(A30,'Turbo Rear'!$A$2:$A$16), 0, 2, 1)), OFFSET('Turbo Rear'!$A$1, MATCH(A30,'Turbo Rear'!$A$2:$A$16), 3, 1, 1))</f>
        <v>221.25</v>
      </c>
      <c r="D30" s="1" t="n">
        <f aca="true">IFERROR(FORECAST(B30, OFFSET('Turbo Front'!$A$1, MATCH(B30,'Turbo Front'!$A$2:$A$16), 3, 2, 1), OFFSET('Turbo Front'!$A$1, MATCH(B30,'Turbo Front'!$A$2:$A$16), 0, 2, 1)), OFFSET('Turbo Front'!$A$1, MATCH(B30,'Turbo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304.5</v>
      </c>
      <c r="H30" s="1" t="n">
        <f aca="false">($C30/1.356*$A30)/5252/0.986+($D30/1.356*$B30)/5252/0.986</f>
        <v>734.818284579229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OFFSET('Turbo Rear'!$A$1, MATCH(A31,'Turbo Rear'!$A$2:$A$16), 3, 2, 1), OFFSET('Turbo Rear'!$A$1, MATCH(A31,'Turbo Rear'!$A$2:$A$16), 0, 2, 1)), OFFSET('Turbo Rear'!$A$1, MATCH(A31,'Turbo Rear'!$A$2:$A$16), 3, 1, 1))</f>
        <v>212.5</v>
      </c>
      <c r="D31" s="1" t="n">
        <f aca="true">IFERROR(FORECAST(B31, OFFSET('Turbo Front'!$A$1, MATCH(B31,'Turbo Front'!$A$2:$A$16), 3, 2, 1), OFFSET('Turbo Front'!$A$1, MATCH(B31,'Turbo Front'!$A$2:$A$16), 0, 2, 1)), OFFSET('Turbo Front'!$A$1, MATCH(B31,'Turbo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294.1</v>
      </c>
      <c r="H31" s="1" t="n">
        <f aca="false">($C31/1.356*$A31)/5252/0.986+($D31/1.356*$B31)/5252/0.986</f>
        <v>728.978868878062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OFFSET('Turbo Rear'!$A$1, MATCH(A32,'Turbo Rear'!$A$2:$A$16), 3, 2, 1), OFFSET('Turbo Rear'!$A$1, MATCH(A32,'Turbo Rear'!$A$2:$A$16), 0, 2, 1)), OFFSET('Turbo Rear'!$A$1, MATCH(A32,'Turbo Rear'!$A$2:$A$16), 3, 1, 1))</f>
        <v>195</v>
      </c>
      <c r="D32" s="1" t="n">
        <f aca="true">IFERROR(FORECAST(B32, OFFSET('Turbo Front'!$A$1, MATCH(B32,'Turbo Front'!$A$2:$A$16), 3, 2, 1), OFFSET('Turbo Front'!$A$1, MATCH(B32,'Turbo Front'!$A$2:$A$16), 0, 2, 1)), OFFSET('Turbo Front'!$A$1, MATCH(B32,'Turbo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275.4</v>
      </c>
      <c r="H32" s="1" t="n">
        <f aca="false">($C32/1.356*$A32)/5252/0.986+($D32/1.356*$B32)/5252/0.986</f>
        <v>713.389246462089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OFFSET('Turbo Rear'!$A$1, MATCH(A2,'Turbo Rear'!$A$2:$A$16), 3, 2, 1), OFFSET('Turbo Rear'!$A$1, MATCH(A2,'Turbo Rear'!$A$2:$A$16), 0, 2, 1)), OFFSET('Turbo Rear'!$A$1, MATCH(A2,'Turbo Rear'!$A$2:$A$16), 3, 1, 1))</f>
        <v>610</v>
      </c>
      <c r="D2" s="1" t="n">
        <f aca="true">IFERROR(FORECAST(B2, OFFSET('Turbo Front'!$A$1, MATCH(B2,'Turbo Front'!$A$2:$A$16), 3, 2, 1), OFFSET('Turbo Front'!$A$1, MATCH(B2,'Turbo Front'!$A$2:$A$16), 0, 2, 1)), OFFSET('Turbo Front'!$A$1, MATCH(B2,'Turbo Front'!$A$2:$A$16), 3, 1, 1))</f>
        <v>300</v>
      </c>
      <c r="E2" s="1" t="n">
        <f aca="false">$A2/119</f>
        <v>0</v>
      </c>
      <c r="F2" s="1" t="n">
        <f aca="false">C2+D2</f>
        <v>910</v>
      </c>
      <c r="G2" s="0" t="n">
        <v>845.3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OFFSET('Turbo Rear'!$A$1, MATCH(A3,'Turbo Rear'!$A$2:$A$16), 3, 2, 1), OFFSET('Turbo Rear'!$A$1, MATCH(A3,'Turbo Rear'!$A$2:$A$16), 0, 2, 1)), OFFSET('Turbo Rear'!$A$1, MATCH(A3,'Turbo Rear'!$A$2:$A$16), 3, 1, 1))</f>
        <v>610</v>
      </c>
      <c r="D3" s="1" t="n">
        <f aca="true">IFERROR(FORECAST(B3, OFFSET('Turbo Front'!$A$1, MATCH(B3,'Turbo Front'!$A$2:$A$16), 3, 2, 1), OFFSET('Turbo Front'!$A$1, MATCH(B3,'Turbo Front'!$A$2:$A$16), 0, 2, 1)), OFFSET('Turbo Front'!$A$1, MATCH(B3,'Turbo Front'!$A$2:$A$16), 3, 1, 1))</f>
        <v>300</v>
      </c>
      <c r="E3" s="1" t="n">
        <f aca="false">$A3/119</f>
        <v>8.40336134453782</v>
      </c>
      <c r="F3" s="1" t="n">
        <f aca="false">C3+D3</f>
        <v>910</v>
      </c>
      <c r="G3" s="0" t="n">
        <v>845.3</v>
      </c>
      <c r="H3" s="1" t="n">
        <f aca="false">($C3/1.356*$A3)/5252/0.986+($D3/1.356*$B3)/5252/0.986</f>
        <v>108.891811540687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OFFSET('Turbo Rear'!$A$1, MATCH(A4,'Turbo Rear'!$A$2:$A$16), 3, 2, 1), OFFSET('Turbo Rear'!$A$1, MATCH(A4,'Turbo Rear'!$A$2:$A$16), 0, 2, 1)), OFFSET('Turbo Rear'!$A$1, MATCH(A4,'Turbo Rear'!$A$2:$A$16), 3, 1, 1))</f>
        <v>610</v>
      </c>
      <c r="D4" s="1" t="n">
        <f aca="true">IFERROR(FORECAST(B4, OFFSET('Turbo Front'!$A$1, MATCH(B4,'Turbo Front'!$A$2:$A$16), 3, 2, 1), OFFSET('Turbo Front'!$A$1, MATCH(B4,'Turbo Front'!$A$2:$A$16), 0, 2, 1)), OFFSET('Turbo Front'!$A$1, MATCH(B4,'Turbo Front'!$A$2:$A$16), 3, 1, 1))</f>
        <v>300</v>
      </c>
      <c r="E4" s="1" t="n">
        <f aca="false">$A4/119</f>
        <v>12.6050420168067</v>
      </c>
      <c r="F4" s="1" t="n">
        <f aca="false">C4+D4</f>
        <v>910</v>
      </c>
      <c r="G4" s="0" t="n">
        <v>845.3</v>
      </c>
      <c r="H4" s="1" t="n">
        <f aca="false">($C4/1.356*$A4)/5252/0.986+($D4/1.356*$B4)/5252/0.986</f>
        <v>163.33771731103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OFFSET('Turbo Rear'!$A$1, MATCH(A5,'Turbo Rear'!$A$2:$A$16), 3, 2, 1), OFFSET('Turbo Rear'!$A$1, MATCH(A5,'Turbo Rear'!$A$2:$A$16), 0, 2, 1)), OFFSET('Turbo Rear'!$A$1, MATCH(A5,'Turbo Rear'!$A$2:$A$16), 3, 1, 1))</f>
        <v>610</v>
      </c>
      <c r="D5" s="1" t="n">
        <f aca="true">IFERROR(FORECAST(B5, OFFSET('Turbo Front'!$A$1, MATCH(B5,'Turbo Front'!$A$2:$A$16), 3, 2, 1), OFFSET('Turbo Front'!$A$1, MATCH(B5,'Turbo Front'!$A$2:$A$16), 0, 2, 1)), OFFSET('Turbo Front'!$A$1, MATCH(B5,'Turbo Front'!$A$2:$A$16), 3, 1, 1))</f>
        <v>300</v>
      </c>
      <c r="E5" s="1" t="n">
        <f aca="false">$A5/119</f>
        <v>16.8067226890756</v>
      </c>
      <c r="F5" s="1" t="n">
        <f aca="false">C5+D5</f>
        <v>910</v>
      </c>
      <c r="G5" s="0" t="n">
        <v>845.3</v>
      </c>
      <c r="H5" s="1" t="n">
        <f aca="false">($C5/1.356*$A5)/5252/0.986+($D5/1.356*$B5)/5252/0.986</f>
        <v>217.783623081373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OFFSET('Turbo Rear'!$A$1, MATCH(A6,'Turbo Rear'!$A$2:$A$16), 3, 2, 1), OFFSET('Turbo Rear'!$A$1, MATCH(A6,'Turbo Rear'!$A$2:$A$16), 0, 2, 1)), OFFSET('Turbo Rear'!$A$1, MATCH(A6,'Turbo Rear'!$A$2:$A$16), 3, 1, 1))</f>
        <v>610</v>
      </c>
      <c r="D6" s="1" t="n">
        <f aca="true">IFERROR(FORECAST(B6, OFFSET('Turbo Front'!$A$1, MATCH(B6,'Turbo Front'!$A$2:$A$16), 3, 2, 1), OFFSET('Turbo Front'!$A$1, MATCH(B6,'Turbo Front'!$A$2:$A$16), 0, 2, 1)), OFFSET('Turbo Front'!$A$1, MATCH(B6,'Turbo Front'!$A$2:$A$16), 3, 1, 1))</f>
        <v>300</v>
      </c>
      <c r="E6" s="1" t="n">
        <f aca="false">$A6/119</f>
        <v>21.0084033613445</v>
      </c>
      <c r="F6" s="1" t="n">
        <f aca="false">C6+D6</f>
        <v>910</v>
      </c>
      <c r="G6" s="0" t="n">
        <v>845.3</v>
      </c>
      <c r="H6" s="1" t="n">
        <f aca="false">($C6/1.356*$A6)/5252/0.986+($D6/1.356*$B6)/5252/0.986</f>
        <v>272.229528851717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OFFSET('Turbo Rear'!$A$1, MATCH(A7,'Turbo Rear'!$A$2:$A$16), 3, 2, 1), OFFSET('Turbo Rear'!$A$1, MATCH(A7,'Turbo Rear'!$A$2:$A$16), 0, 2, 1)), OFFSET('Turbo Rear'!$A$1, MATCH(A7,'Turbo Rear'!$A$2:$A$16), 3, 1, 1))</f>
        <v>610</v>
      </c>
      <c r="D7" s="1" t="n">
        <f aca="true">IFERROR(FORECAST(B7, OFFSET('Turbo Front'!$A$1, MATCH(B7,'Turbo Front'!$A$2:$A$16), 3, 2, 1), OFFSET('Turbo Front'!$A$1, MATCH(B7,'Turbo Front'!$A$2:$A$16), 0, 2, 1)), OFFSET('Turbo Front'!$A$1, MATCH(B7,'Turbo Front'!$A$2:$A$16), 3, 1, 1))</f>
        <v>300</v>
      </c>
      <c r="E7" s="1" t="n">
        <f aca="false">$A7/119</f>
        <v>25.2100840336134</v>
      </c>
      <c r="F7" s="1" t="n">
        <f aca="false">C7+D7</f>
        <v>910</v>
      </c>
      <c r="G7" s="0" t="n">
        <v>845.3</v>
      </c>
      <c r="H7" s="1" t="n">
        <f aca="false">($C7/1.356*$A7)/5252/0.986+($D7/1.356*$B7)/5252/0.986</f>
        <v>326.67543462206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OFFSET('Turbo Rear'!$A$1, MATCH(A8,'Turbo Rear'!$A$2:$A$16), 3, 2, 1), OFFSET('Turbo Rear'!$A$1, MATCH(A8,'Turbo Rear'!$A$2:$A$16), 0, 2, 1)), OFFSET('Turbo Rear'!$A$1, MATCH(A8,'Turbo Rear'!$A$2:$A$16), 3, 1, 1))</f>
        <v>610</v>
      </c>
      <c r="D8" s="1" t="n">
        <f aca="true">IFERROR(FORECAST(B8, OFFSET('Turbo Front'!$A$1, MATCH(B8,'Turbo Front'!$A$2:$A$16), 3, 2, 1), OFFSET('Turbo Front'!$A$1, MATCH(B8,'Turbo Front'!$A$2:$A$16), 0, 2, 1)), OFFSET('Turbo Front'!$A$1, MATCH(B8,'Turbo Front'!$A$2:$A$16), 3, 1, 1))</f>
        <v>300</v>
      </c>
      <c r="E8" s="1" t="n">
        <f aca="false">$A8/119</f>
        <v>29.4117647058823</v>
      </c>
      <c r="F8" s="1" t="n">
        <f aca="false">C8+D8</f>
        <v>910</v>
      </c>
      <c r="G8" s="0" t="n">
        <v>845.3</v>
      </c>
      <c r="H8" s="1" t="n">
        <f aca="false">($C8/1.356*$A8)/5252/0.986+($D8/1.356*$B8)/5252/0.986</f>
        <v>381.121340392403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OFFSET('Turbo Rear'!$A$1, MATCH(A9,'Turbo Rear'!$A$2:$A$16), 3, 2, 1), OFFSET('Turbo Rear'!$A$1, MATCH(A9,'Turbo Rear'!$A$2:$A$16), 0, 2, 1)), OFFSET('Turbo Rear'!$A$1, MATCH(A9,'Turbo Rear'!$A$2:$A$16), 3, 1, 1))</f>
        <v>610</v>
      </c>
      <c r="D9" s="1" t="n">
        <f aca="true">IFERROR(FORECAST(B9, OFFSET('Turbo Front'!$A$1, MATCH(B9,'Turbo Front'!$A$2:$A$16), 3, 2, 1), OFFSET('Turbo Front'!$A$1, MATCH(B9,'Turbo Front'!$A$2:$A$16), 0, 2, 1)), OFFSET('Turbo Front'!$A$1, MATCH(B9,'Turbo Front'!$A$2:$A$16), 3, 1, 1))</f>
        <v>300</v>
      </c>
      <c r="E9" s="1" t="n">
        <f aca="false">$A9/119</f>
        <v>33.6134453781513</v>
      </c>
      <c r="F9" s="1" t="n">
        <f aca="false">C9+D9</f>
        <v>910</v>
      </c>
      <c r="G9" s="0" t="n">
        <v>845.3</v>
      </c>
      <c r="H9" s="1" t="n">
        <f aca="false">($C9/1.356*$A9)/5252/0.986+($D9/1.356*$B9)/5252/0.986</f>
        <v>435.567246162747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OFFSET('Turbo Rear'!$A$1, MATCH(A10,'Turbo Rear'!$A$2:$A$16), 3, 2, 1), OFFSET('Turbo Rear'!$A$1, MATCH(A10,'Turbo Rear'!$A$2:$A$16), 0, 2, 1)), OFFSET('Turbo Rear'!$A$1, MATCH(A10,'Turbo Rear'!$A$2:$A$16), 3, 1, 1))</f>
        <v>610</v>
      </c>
      <c r="D10" s="1" t="n">
        <f aca="true">IFERROR(FORECAST(B10, OFFSET('Turbo Front'!$A$1, MATCH(B10,'Turbo Front'!$A$2:$A$16), 3, 2, 1), OFFSET('Turbo Front'!$A$1, MATCH(B10,'Turbo Front'!$A$2:$A$16), 0, 2, 1)), OFFSET('Turbo Front'!$A$1, MATCH(B10,'Turbo Front'!$A$2:$A$16), 3, 1, 1))</f>
        <v>300</v>
      </c>
      <c r="E10" s="1" t="n">
        <f aca="false">$A10/119</f>
        <v>37.8151260504202</v>
      </c>
      <c r="F10" s="1" t="n">
        <f aca="false">C10+D10</f>
        <v>910</v>
      </c>
      <c r="G10" s="0" t="n">
        <v>811.8</v>
      </c>
      <c r="H10" s="1" t="n">
        <f aca="false">($C10/1.356*$A10)/5252/0.986+($D10/1.356*$B10)/5252/0.986</f>
        <v>490.01315193309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OFFSET('Turbo Rear'!$A$1, MATCH(A11,'Turbo Rear'!$A$2:$A$16), 3, 2, 1), OFFSET('Turbo Rear'!$A$1, MATCH(A11,'Turbo Rear'!$A$2:$A$16), 0, 2, 1)), OFFSET('Turbo Rear'!$A$1, MATCH(A11,'Turbo Rear'!$A$2:$A$16), 3, 1, 1))</f>
        <v>610</v>
      </c>
      <c r="D11" s="1" t="n">
        <f aca="true">IFERROR(FORECAST(B11, OFFSET('Turbo Front'!$A$1, MATCH(B11,'Turbo Front'!$A$2:$A$16), 3, 2, 1), OFFSET('Turbo Front'!$A$1, MATCH(B11,'Turbo Front'!$A$2:$A$16), 0, 2, 1)), OFFSET('Turbo Front'!$A$1, MATCH(B11,'Turbo Front'!$A$2:$A$16), 3, 1, 1))</f>
        <v>300</v>
      </c>
      <c r="E11" s="1" t="n">
        <f aca="false">$A11/119</f>
        <v>42.0168067226891</v>
      </c>
      <c r="F11" s="1" t="n">
        <f aca="false">C11+D11</f>
        <v>910</v>
      </c>
      <c r="G11" s="0" t="n">
        <v>729</v>
      </c>
      <c r="H11" s="1" t="n">
        <f aca="false">($C11/1.356*$A11)/5252/0.986+($D11/1.356*$B11)/5252/0.986</f>
        <v>544.459057703433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OFFSET('Turbo Rear'!$A$1, MATCH(A12,'Turbo Rear'!$A$2:$A$16), 3, 2, 1), OFFSET('Turbo Rear'!$A$1, MATCH(A12,'Turbo Rear'!$A$2:$A$16), 0, 2, 1)), OFFSET('Turbo Rear'!$A$1, MATCH(A12,'Turbo Rear'!$A$2:$A$16), 3, 1, 1))</f>
        <v>610</v>
      </c>
      <c r="D12" s="1" t="n">
        <f aca="true">IFERROR(FORECAST(B12, OFFSET('Turbo Front'!$A$1, MATCH(B12,'Turbo Front'!$A$2:$A$16), 3, 2, 1), OFFSET('Turbo Front'!$A$1, MATCH(B12,'Turbo Front'!$A$2:$A$16), 0, 2, 1)), OFFSET('Turbo Front'!$A$1, MATCH(B12,'Turbo Front'!$A$2:$A$16), 3, 1, 1))</f>
        <v>300</v>
      </c>
      <c r="E12" s="1" t="n">
        <f aca="false">$A12/119</f>
        <v>46.218487394958</v>
      </c>
      <c r="F12" s="1" t="n">
        <f aca="false">C12+D12</f>
        <v>910</v>
      </c>
      <c r="G12" s="0" t="n">
        <v>661.5</v>
      </c>
      <c r="H12" s="1" t="n">
        <f aca="false">($C12/1.356*$A12)/5252/0.986+($D12/1.356*$B12)/5252/0.986</f>
        <v>598.904963473777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OFFSET('Turbo Rear'!$A$1, MATCH(A13,'Turbo Rear'!$A$2:$A$16), 3, 2, 1), OFFSET('Turbo Rear'!$A$1, MATCH(A13,'Turbo Rear'!$A$2:$A$16), 0, 2, 1)), OFFSET('Turbo Rear'!$A$1, MATCH(A13,'Turbo Rear'!$A$2:$A$16), 3, 1, 1))</f>
        <v>600</v>
      </c>
      <c r="D13" s="1" t="n">
        <f aca="true">IFERROR(FORECAST(B13, OFFSET('Turbo Front'!$A$1, MATCH(B13,'Turbo Front'!$A$2:$A$16), 3, 2, 1), OFFSET('Turbo Front'!$A$1, MATCH(B13,'Turbo Front'!$A$2:$A$16), 0, 2, 1)), OFFSET('Turbo Front'!$A$1, MATCH(B13,'Turbo Front'!$A$2:$A$16), 3, 1, 1))</f>
        <v>300</v>
      </c>
      <c r="E13" s="1" t="n">
        <f aca="false">$A13/119</f>
        <v>50.4201680672269</v>
      </c>
      <c r="F13" s="1" t="n">
        <f aca="false">C13+D13</f>
        <v>900</v>
      </c>
      <c r="G13" s="0" t="n">
        <v>605.4</v>
      </c>
      <c r="H13" s="1" t="n">
        <f aca="false">($C13/1.356*$A13)/5252/0.986+($D13/1.356*$B13)/5252/0.986</f>
        <v>644.806304822295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OFFSET('Turbo Rear'!$A$1, MATCH(A14,'Turbo Rear'!$A$2:$A$16), 3, 2, 1), OFFSET('Turbo Rear'!$A$1, MATCH(A14,'Turbo Rear'!$A$2:$A$16), 0, 2, 1)), OFFSET('Turbo Rear'!$A$1, MATCH(A14,'Turbo Rear'!$A$2:$A$16), 3, 1, 1))</f>
        <v>562.375</v>
      </c>
      <c r="D14" s="1" t="n">
        <f aca="true">IFERROR(FORECAST(B14, OFFSET('Turbo Front'!$A$1, MATCH(B14,'Turbo Front'!$A$2:$A$16), 3, 2, 1), OFFSET('Turbo Front'!$A$1, MATCH(B14,'Turbo Front'!$A$2:$A$16), 0, 2, 1)), OFFSET('Turbo Front'!$A$1, MATCH(B14,'Turbo Front'!$A$2:$A$16), 3, 1, 1))</f>
        <v>300</v>
      </c>
      <c r="E14" s="1" t="n">
        <f aca="false">$A14/119</f>
        <v>54.6218487394958</v>
      </c>
      <c r="F14" s="1" t="n">
        <f aca="false">C14+D14</f>
        <v>862.375</v>
      </c>
      <c r="G14" s="0" t="n">
        <v>567</v>
      </c>
      <c r="H14" s="1" t="n">
        <f aca="false">($C14/1.356*$A14)/5252/0.986+($D14/1.356*$B14)/5252/0.986</f>
        <v>663.712162950607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OFFSET('Turbo Rear'!$A$1, MATCH(A15,'Turbo Rear'!$A$2:$A$16), 3, 2, 1), OFFSET('Turbo Rear'!$A$1, MATCH(A15,'Turbo Rear'!$A$2:$A$16), 0, 2, 1)), OFFSET('Turbo Rear'!$A$1, MATCH(A15,'Turbo Rear'!$A$2:$A$16), 3, 1, 1))</f>
        <v>528</v>
      </c>
      <c r="D15" s="1" t="n">
        <f aca="true">IFERROR(FORECAST(B15, OFFSET('Turbo Front'!$A$1, MATCH(B15,'Turbo Front'!$A$2:$A$16), 3, 2, 1), OFFSET('Turbo Front'!$A$1, MATCH(B15,'Turbo Front'!$A$2:$A$16), 0, 2, 1)), OFFSET('Turbo Front'!$A$1, MATCH(B15,'Turbo Front'!$A$2:$A$16), 3, 1, 1))</f>
        <v>300</v>
      </c>
      <c r="E15" s="1" t="n">
        <f aca="false">$A15/119</f>
        <v>58.8235294117647</v>
      </c>
      <c r="F15" s="1" t="n">
        <f aca="false">C15+D15</f>
        <v>828</v>
      </c>
      <c r="G15" s="0" t="n">
        <v>525.3</v>
      </c>
      <c r="H15" s="1" t="n">
        <f aca="false">($C15/1.356*$A15)/5252/0.986+($D15/1.356*$B15)/5252/0.986</f>
        <v>680.499681149343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OFFSET('Turbo Rear'!$A$1, MATCH(A16,'Turbo Rear'!$A$2:$A$16), 3, 2, 1), OFFSET('Turbo Rear'!$A$1, MATCH(A16,'Turbo Rear'!$A$2:$A$16), 0, 2, 1)), OFFSET('Turbo Rear'!$A$1, MATCH(A16,'Turbo Rear'!$A$2:$A$16), 3, 1, 1))</f>
        <v>488</v>
      </c>
      <c r="D16" s="1" t="n">
        <f aca="true">IFERROR(FORECAST(B16, OFFSET('Turbo Front'!$A$1, MATCH(B16,'Turbo Front'!$A$2:$A$16), 3, 2, 1), OFFSET('Turbo Front'!$A$1, MATCH(B16,'Turbo Front'!$A$2:$A$16), 0, 2, 1)), OFFSET('Turbo Front'!$A$1, MATCH(B16,'Turbo Front'!$A$2:$A$16), 3, 1, 1))</f>
        <v>300</v>
      </c>
      <c r="E16" s="1" t="n">
        <f aca="false">$A16/119</f>
        <v>63.0252100840336</v>
      </c>
      <c r="F16" s="1" t="n">
        <f aca="false">C16+D16</f>
        <v>788</v>
      </c>
      <c r="G16" s="0" t="n">
        <v>489.3</v>
      </c>
      <c r="H16" s="1" t="n">
        <f aca="false">($C16/1.356*$A16)/5252/0.986+($D16/1.356*$B16)/5252/0.986</f>
        <v>686.383979122311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OFFSET('Turbo Rear'!$A$1, MATCH(A17,'Turbo Rear'!$A$2:$A$16), 3, 2, 1), OFFSET('Turbo Rear'!$A$1, MATCH(A17,'Turbo Rear'!$A$2:$A$16), 0, 2, 1)), OFFSET('Turbo Rear'!$A$1, MATCH(A17,'Turbo Rear'!$A$2:$A$16), 3, 1, 1))</f>
        <v>448</v>
      </c>
      <c r="D17" s="1" t="n">
        <f aca="true">IFERROR(FORECAST(B17, OFFSET('Turbo Front'!$A$1, MATCH(B17,'Turbo Front'!$A$2:$A$16), 3, 2, 1), OFFSET('Turbo Front'!$A$1, MATCH(B17,'Turbo Front'!$A$2:$A$16), 0, 2, 1)), OFFSET('Turbo Front'!$A$1, MATCH(B17,'Turbo Front'!$A$2:$A$16), 3, 1, 1))</f>
        <v>300</v>
      </c>
      <c r="E17" s="1" t="n">
        <f aca="false">$A17/119</f>
        <v>67.2268907563025</v>
      </c>
      <c r="F17" s="1" t="n">
        <f aca="false">C17+D17</f>
        <v>748</v>
      </c>
      <c r="G17" s="0" t="n">
        <v>457.9</v>
      </c>
      <c r="H17" s="1" t="n">
        <f aca="false">($C17/1.356*$A17)/5252/0.986+($D17/1.356*$B17)/5252/0.986</f>
        <v>686.571900814063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OFFSET('Turbo Rear'!$A$1, MATCH(A18,'Turbo Rear'!$A$2:$A$16), 3, 2, 1), OFFSET('Turbo Rear'!$A$1, MATCH(A18,'Turbo Rear'!$A$2:$A$16), 0, 2, 1)), OFFSET('Turbo Rear'!$A$1, MATCH(A18,'Turbo Rear'!$A$2:$A$16), 3, 1, 1))</f>
        <v>419</v>
      </c>
      <c r="D18" s="1" t="n">
        <f aca="true">IFERROR(FORECAST(B18, OFFSET('Turbo Front'!$A$1, MATCH(B18,'Turbo Front'!$A$2:$A$16), 3, 2, 1), OFFSET('Turbo Front'!$A$1, MATCH(B18,'Turbo Front'!$A$2:$A$16), 0, 2, 1)), OFFSET('Turbo Front'!$A$1, MATCH(B18,'Turbo Front'!$A$2:$A$16), 3, 1, 1))</f>
        <v>300</v>
      </c>
      <c r="E18" s="1" t="n">
        <f aca="false">$A18/119</f>
        <v>71.4285714285714</v>
      </c>
      <c r="F18" s="1" t="n">
        <f aca="false">C18+D18</f>
        <v>719</v>
      </c>
      <c r="G18" s="0" t="n">
        <v>430.4</v>
      </c>
      <c r="H18" s="1" t="n">
        <f aca="false">($C18/1.356*$A18)/5252/0.986+($D18/1.356*$B18)/5252/0.986</f>
        <v>694.378725781942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OFFSET('Turbo Rear'!$A$1, MATCH(A19,'Turbo Rear'!$A$2:$A$16), 3, 2, 1), OFFSET('Turbo Rear'!$A$1, MATCH(A19,'Turbo Rear'!$A$2:$A$16), 0, 2, 1)), OFFSET('Turbo Rear'!$A$1, MATCH(A19,'Turbo Rear'!$A$2:$A$16), 3, 1, 1))</f>
        <v>390</v>
      </c>
      <c r="D19" s="1" t="n">
        <f aca="true">IFERROR(FORECAST(B19, OFFSET('Turbo Front'!$A$1, MATCH(B19,'Turbo Front'!$A$2:$A$16), 3, 2, 1), OFFSET('Turbo Front'!$A$1, MATCH(B19,'Turbo Front'!$A$2:$A$16), 0, 2, 1)), OFFSET('Turbo Front'!$A$1, MATCH(B19,'Turbo Front'!$A$2:$A$16), 3, 1, 1))</f>
        <v>300</v>
      </c>
      <c r="E19" s="1" t="n">
        <f aca="false">$A19/119</f>
        <v>75.6302521008403</v>
      </c>
      <c r="F19" s="1" t="n">
        <f aca="false">C19+D19</f>
        <v>690</v>
      </c>
      <c r="G19" s="0" t="n">
        <v>405.9</v>
      </c>
      <c r="H19" s="1" t="n">
        <f aca="false">($C19/1.356*$A19)/5252/0.986+($D19/1.356*$B19)/5252/0.986</f>
        <v>698.055677945939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OFFSET('Turbo Rear'!$A$1, MATCH(A20,'Turbo Rear'!$A$2:$A$16), 3, 2, 1), OFFSET('Turbo Rear'!$A$1, MATCH(A20,'Turbo Rear'!$A$2:$A$16), 0, 2, 1)), OFFSET('Turbo Rear'!$A$1, MATCH(A20,'Turbo Rear'!$A$2:$A$16), 3, 1, 1))</f>
        <v>367.5</v>
      </c>
      <c r="D20" s="1" t="n">
        <f aca="true">IFERROR(FORECAST(B20, OFFSET('Turbo Front'!$A$1, MATCH(B20,'Turbo Front'!$A$2:$A$16), 3, 2, 1), OFFSET('Turbo Front'!$A$1, MATCH(B20,'Turbo Front'!$A$2:$A$16), 0, 2, 1)), OFFSET('Turbo Front'!$A$1, MATCH(B20,'Turbo Front'!$A$2:$A$16), 3, 1, 1))</f>
        <v>300</v>
      </c>
      <c r="E20" s="1" t="n">
        <f aca="false">$A20/119</f>
        <v>79.8319327731092</v>
      </c>
      <c r="F20" s="1" t="n">
        <f aca="false">C20+D20</f>
        <v>667.5</v>
      </c>
      <c r="G20" s="0" t="n">
        <v>384.1</v>
      </c>
      <c r="H20" s="1" t="n">
        <f aca="false">($C20/1.356*$A20)/5252/0.986+($D20/1.356*$B20)/5252/0.986</f>
        <v>706.396538190182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OFFSET('Turbo Rear'!$A$1, MATCH(A21,'Turbo Rear'!$A$2:$A$16), 3, 2, 1), OFFSET('Turbo Rear'!$A$1, MATCH(A21,'Turbo Rear'!$A$2:$A$16), 0, 2, 1)), OFFSET('Turbo Rear'!$A$1, MATCH(A21,'Turbo Rear'!$A$2:$A$16), 3, 1, 1))</f>
        <v>345</v>
      </c>
      <c r="D21" s="1" t="n">
        <f aca="true">IFERROR(FORECAST(B21, OFFSET('Turbo Front'!$A$1, MATCH(B21,'Turbo Front'!$A$2:$A$16), 3, 2, 1), OFFSET('Turbo Front'!$A$1, MATCH(B21,'Turbo Front'!$A$2:$A$16), 0, 2, 1)), OFFSET('Turbo Front'!$A$1, MATCH(B21,'Turbo Front'!$A$2:$A$16), 3, 1, 1))</f>
        <v>300</v>
      </c>
      <c r="E21" s="1" t="n">
        <f aca="false">$A21/119</f>
        <v>84.0336134453782</v>
      </c>
      <c r="F21" s="1" t="n">
        <f aca="false">C21+D21</f>
        <v>645</v>
      </c>
      <c r="G21" s="0" t="n">
        <v>364.5</v>
      </c>
      <c r="H21" s="1" t="n">
        <f aca="false">($C21/1.356*$A21)/5252/0.986+($D21/1.356*$B21)/5252/0.986</f>
        <v>711.533186776241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OFFSET('Turbo Rear'!$A$1, MATCH(A22,'Turbo Rear'!$A$2:$A$16), 3, 2, 1), OFFSET('Turbo Rear'!$A$1, MATCH(A22,'Turbo Rear'!$A$2:$A$16), 0, 2, 1)), OFFSET('Turbo Rear'!$A$1, MATCH(A22,'Turbo Rear'!$A$2:$A$16), 3, 1, 1))</f>
        <v>327.5</v>
      </c>
      <c r="D22" s="1" t="n">
        <f aca="true">IFERROR(FORECAST(B22, OFFSET('Turbo Front'!$A$1, MATCH(B22,'Turbo Front'!$A$2:$A$16), 3, 2, 1), OFFSET('Turbo Front'!$A$1, MATCH(B22,'Turbo Front'!$A$2:$A$16), 0, 2, 1)), OFFSET('Turbo Front'!$A$1, MATCH(B22,'Turbo Front'!$A$2:$A$16), 3, 1, 1))</f>
        <v>300</v>
      </c>
      <c r="E22" s="1" t="n">
        <f aca="false">$A22/119</f>
        <v>88.2352941176471</v>
      </c>
      <c r="F22" s="1" t="n">
        <f aca="false">C22+D22</f>
        <v>627.5</v>
      </c>
      <c r="G22" s="0" t="n">
        <v>346.8</v>
      </c>
      <c r="H22" s="1" t="n">
        <f aca="false">($C22/1.356*$A22)/5252/0.986+($D22/1.356*$B22)/5252/0.986</f>
        <v>720.942117573212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OFFSET('Turbo Rear'!$A$1, MATCH(A23,'Turbo Rear'!$A$2:$A$16), 3, 2, 1), OFFSET('Turbo Rear'!$A$1, MATCH(A23,'Turbo Rear'!$A$2:$A$16), 0, 2, 1)), OFFSET('Turbo Rear'!$A$1, MATCH(A23,'Turbo Rear'!$A$2:$A$16), 3, 1, 1))</f>
        <v>310</v>
      </c>
      <c r="D23" s="1" t="n">
        <f aca="true">IFERROR(FORECAST(B23, OFFSET('Turbo Front'!$A$1, MATCH(B23,'Turbo Front'!$A$2:$A$16), 3, 2, 1), OFFSET('Turbo Front'!$A$1, MATCH(B23,'Turbo Front'!$A$2:$A$16), 0, 2, 1)), OFFSET('Turbo Front'!$A$1, MATCH(B23,'Turbo Front'!$A$2:$A$16), 3, 1, 1))</f>
        <v>300</v>
      </c>
      <c r="E23" s="1" t="n">
        <f aca="false">$A23/119</f>
        <v>92.436974789916</v>
      </c>
      <c r="F23" s="1" t="n">
        <f aca="false">C23+D23</f>
        <v>610</v>
      </c>
      <c r="G23" s="0" t="n">
        <v>330.7</v>
      </c>
      <c r="H23" s="1" t="n">
        <f aca="false">($C23/1.356*$A23)/5252/0.986+($D23/1.356*$B23)/5252/0.986</f>
        <v>727.858883747151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OFFSET('Turbo Rear'!$A$1, MATCH(A24,'Turbo Rear'!$A$2:$A$16), 3, 2, 1), OFFSET('Turbo Rear'!$A$1, MATCH(A24,'Turbo Rear'!$A$2:$A$16), 0, 2, 1)), OFFSET('Turbo Rear'!$A$1, MATCH(A24,'Turbo Rear'!$A$2:$A$16), 3, 1, 1))</f>
        <v>292.5</v>
      </c>
      <c r="D24" s="1" t="n">
        <f aca="true">IFERROR(FORECAST(B24, OFFSET('Turbo Front'!$A$1, MATCH(B24,'Turbo Front'!$A$2:$A$16), 3, 2, 1), OFFSET('Turbo Front'!$A$1, MATCH(B24,'Turbo Front'!$A$2:$A$16), 0, 2, 1)), OFFSET('Turbo Front'!$A$1, MATCH(B24,'Turbo Front'!$A$2:$A$16), 3, 1, 1))</f>
        <v>300</v>
      </c>
      <c r="E24" s="1" t="n">
        <f aca="false">$A24/119</f>
        <v>96.6386554621849</v>
      </c>
      <c r="F24" s="1" t="n">
        <f aca="false">C24+D24</f>
        <v>592.5</v>
      </c>
      <c r="G24" s="0" t="n">
        <v>316.1</v>
      </c>
      <c r="H24" s="1" t="n">
        <f aca="false">($C24/1.356*$A24)/5252/0.986+($D24/1.356*$B24)/5252/0.986</f>
        <v>732.283485298058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OFFSET('Turbo Rear'!$A$1, MATCH(A25,'Turbo Rear'!$A$2:$A$16), 3, 2, 1), OFFSET('Turbo Rear'!$A$1, MATCH(A25,'Turbo Rear'!$A$2:$A$16), 0, 2, 1)), OFFSET('Turbo Rear'!$A$1, MATCH(A25,'Turbo Rear'!$A$2:$A$16), 3, 1, 1))</f>
        <v>275</v>
      </c>
      <c r="D25" s="1" t="n">
        <f aca="true">IFERROR(FORECAST(B25, OFFSET('Turbo Front'!$A$1, MATCH(B25,'Turbo Front'!$A$2:$A$16), 3, 2, 1), OFFSET('Turbo Front'!$A$1, MATCH(B25,'Turbo Front'!$A$2:$A$16), 0, 2, 1)), OFFSET('Turbo Front'!$A$1, MATCH(B25,'Turbo Front'!$A$2:$A$16), 3, 1, 1))</f>
        <v>295.360824742268</v>
      </c>
      <c r="E25" s="1" t="n">
        <f aca="false">$A25/119</f>
        <v>100.840336134454</v>
      </c>
      <c r="F25" s="1" t="n">
        <f aca="false">C25+D25</f>
        <v>570.360824742268</v>
      </c>
      <c r="G25" s="0" t="n">
        <v>302.7</v>
      </c>
      <c r="H25" s="1" t="n">
        <f aca="false">($C25/1.356*$A25)/5252/0.986+($D25/1.356*$B25)/5252/0.986</f>
        <v>730.129351931723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OFFSET('Turbo Rear'!$A$1, MATCH(A26,'Turbo Rear'!$A$2:$A$16), 3, 2, 1), OFFSET('Turbo Rear'!$A$1, MATCH(A26,'Turbo Rear'!$A$2:$A$16), 0, 2, 1)), OFFSET('Turbo Rear'!$A$1, MATCH(A26,'Turbo Rear'!$A$2:$A$16), 3, 1, 1))</f>
        <v>263.75</v>
      </c>
      <c r="D26" s="1" t="n">
        <f aca="true">IFERROR(FORECAST(B26, OFFSET('Turbo Front'!$A$1, MATCH(B26,'Turbo Front'!$A$2:$A$16), 3, 2, 1), OFFSET('Turbo Front'!$A$1, MATCH(B26,'Turbo Front'!$A$2:$A$16), 0, 2, 1)), OFFSET('Turbo Front'!$A$1, MATCH(B26,'Turbo Front'!$A$2:$A$16), 3, 1, 1))</f>
        <v>291.046391752577</v>
      </c>
      <c r="E26" s="1" t="n">
        <f aca="false">$A26/119</f>
        <v>105.042016806723</v>
      </c>
      <c r="F26" s="1" t="n">
        <f aca="false">C26+D26</f>
        <v>554.796391752577</v>
      </c>
      <c r="G26" s="0" t="n">
        <v>290.4</v>
      </c>
      <c r="H26" s="1" t="n">
        <f aca="false">($C26/1.356*$A26)/5252/0.986+($D26/1.356*$B26)/5252/0.986</f>
        <v>736.566220426043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OFFSET('Turbo Rear'!$A$1, MATCH(A27,'Turbo Rear'!$A$2:$A$16), 3, 2, 1), OFFSET('Turbo Rear'!$A$1, MATCH(A27,'Turbo Rear'!$A$2:$A$16), 0, 2, 1)), OFFSET('Turbo Rear'!$A$1, MATCH(A27,'Turbo Rear'!$A$2:$A$16), 3, 1, 1))</f>
        <v>252.5</v>
      </c>
      <c r="D27" s="1" t="n">
        <f aca="true">IFERROR(FORECAST(B27, OFFSET('Turbo Front'!$A$1, MATCH(B27,'Turbo Front'!$A$2:$A$16), 3, 2, 1), OFFSET('Turbo Front'!$A$1, MATCH(B27,'Turbo Front'!$A$2:$A$16), 0, 2, 1)), OFFSET('Turbo Front'!$A$1, MATCH(B27,'Turbo Front'!$A$2:$A$16), 3, 1, 1))</f>
        <v>286.85824742268</v>
      </c>
      <c r="E27" s="1" t="n">
        <f aca="false">$A27/119</f>
        <v>109.243697478992</v>
      </c>
      <c r="F27" s="1" t="n">
        <f aca="false">C27+D27</f>
        <v>539.35824742268</v>
      </c>
      <c r="G27" s="0" t="n">
        <v>281.3</v>
      </c>
      <c r="H27" s="1" t="n">
        <f aca="false">($C27/1.356*$A27)/5252/0.986+($D27/1.356*$B27)/5252/0.986</f>
        <v>741.204789878534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OFFSET('Turbo Rear'!$A$1, MATCH(A28,'Turbo Rear'!$A$2:$A$16), 3, 2, 1), OFFSET('Turbo Rear'!$A$1, MATCH(A28,'Turbo Rear'!$A$2:$A$16), 0, 2, 1)), OFFSET('Turbo Rear'!$A$1, MATCH(A28,'Turbo Rear'!$A$2:$A$16), 3, 1, 1))</f>
        <v>241.25</v>
      </c>
      <c r="D28" s="1" t="n">
        <f aca="true">IFERROR(FORECAST(B28, OFFSET('Turbo Front'!$A$1, MATCH(B28,'Turbo Front'!$A$2:$A$16), 3, 2, 1), OFFSET('Turbo Front'!$A$1, MATCH(B28,'Turbo Front'!$A$2:$A$16), 0, 2, 1)), OFFSET('Turbo Front'!$A$1, MATCH(B28,'Turbo Front'!$A$2:$A$16), 3, 1, 1))</f>
        <v>282.670103092783</v>
      </c>
      <c r="E28" s="1" t="n">
        <f aca="false">$A28/119</f>
        <v>113.445378151261</v>
      </c>
      <c r="F28" s="1" t="n">
        <f aca="false">C28+D28</f>
        <v>523.920103092784</v>
      </c>
      <c r="G28" s="0" t="n">
        <v>270.6</v>
      </c>
      <c r="H28" s="1" t="n">
        <f aca="false">($C28/1.356*$A28)/5252/0.986+($D28/1.356*$B28)/5252/0.986</f>
        <v>743.933814764522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OFFSET('Turbo Rear'!$A$1, MATCH(A29,'Turbo Rear'!$A$2:$A$16), 3, 2, 1), OFFSET('Turbo Rear'!$A$1, MATCH(A29,'Turbo Rear'!$A$2:$A$16), 0, 2, 1)), OFFSET('Turbo Rear'!$A$1, MATCH(A29,'Turbo Rear'!$A$2:$A$16), 3, 1, 1))</f>
        <v>230</v>
      </c>
      <c r="D29" s="1" t="n">
        <f aca="true">IFERROR(FORECAST(B29, OFFSET('Turbo Front'!$A$1, MATCH(B29,'Turbo Front'!$A$2:$A$16), 3, 2, 1), OFFSET('Turbo Front'!$A$1, MATCH(B29,'Turbo Front'!$A$2:$A$16), 0, 2, 1)), OFFSET('Turbo Front'!$A$1, MATCH(B29,'Turbo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260.7</v>
      </c>
      <c r="H29" s="1" t="n">
        <f aca="false">($C29/1.356*$A29)/5252/0.986+($D29/1.356*$B29)/5252/0.986</f>
        <v>738.579168464505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OFFSET('Turbo Rear'!$A$1, MATCH(A30,'Turbo Rear'!$A$2:$A$16), 3, 2, 1), OFFSET('Turbo Rear'!$A$1, MATCH(A30,'Turbo Rear'!$A$2:$A$16), 0, 2, 1)), OFFSET('Turbo Rear'!$A$1, MATCH(A30,'Turbo Rear'!$A$2:$A$16), 3, 1, 1))</f>
        <v>221.25</v>
      </c>
      <c r="D30" s="1" t="n">
        <f aca="true">IFERROR(FORECAST(B30, OFFSET('Turbo Front'!$A$1, MATCH(B30,'Turbo Front'!$A$2:$A$16), 3, 2, 1), OFFSET('Turbo Front'!$A$1, MATCH(B30,'Turbo Front'!$A$2:$A$16), 0, 2, 1)), OFFSET('Turbo Front'!$A$1, MATCH(B30,'Turbo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251.5</v>
      </c>
      <c r="H30" s="1" t="n">
        <f aca="false">($C30/1.356*$A30)/5252/0.986+($D30/1.356*$B30)/5252/0.986</f>
        <v>734.818284579229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OFFSET('Turbo Rear'!$A$1, MATCH(A31,'Turbo Rear'!$A$2:$A$16), 3, 2, 1), OFFSET('Turbo Rear'!$A$1, MATCH(A31,'Turbo Rear'!$A$2:$A$16), 0, 2, 1)), OFFSET('Turbo Rear'!$A$1, MATCH(A31,'Turbo Rear'!$A$2:$A$16), 3, 1, 1))</f>
        <v>212.5</v>
      </c>
      <c r="D31" s="1" t="n">
        <f aca="true">IFERROR(FORECAST(B31, OFFSET('Turbo Front'!$A$1, MATCH(B31,'Turbo Front'!$A$2:$A$16), 3, 2, 1), OFFSET('Turbo Front'!$A$1, MATCH(B31,'Turbo Front'!$A$2:$A$16), 0, 2, 1)), OFFSET('Turbo Front'!$A$1, MATCH(B31,'Turbo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243</v>
      </c>
      <c r="H31" s="1" t="n">
        <f aca="false">($C31/1.356*$A31)/5252/0.986+($D31/1.356*$B31)/5252/0.986</f>
        <v>728.978868878062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OFFSET('Turbo Rear'!$A$1, MATCH(A32,'Turbo Rear'!$A$2:$A$16), 3, 2, 1), OFFSET('Turbo Rear'!$A$1, MATCH(A32,'Turbo Rear'!$A$2:$A$16), 0, 2, 1)), OFFSET('Turbo Rear'!$A$1, MATCH(A32,'Turbo Rear'!$A$2:$A$16), 3, 1, 1))</f>
        <v>195</v>
      </c>
      <c r="D32" s="1" t="n">
        <f aca="true">IFERROR(FORECAST(B32, OFFSET('Turbo Front'!$A$1, MATCH(B32,'Turbo Front'!$A$2:$A$16), 3, 2, 1), OFFSET('Turbo Front'!$A$1, MATCH(B32,'Turbo Front'!$A$2:$A$16), 0, 2, 1)), OFFSET('Turbo Front'!$A$1, MATCH(B32,'Turbo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227.5</v>
      </c>
      <c r="H32" s="1" t="n">
        <f aca="false">($C32/1.356*$A32)/5252/0.986+($D32/1.356*$B32)/5252/0.986</f>
        <v>713.389246462089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OFFSET('Turbo Rear'!$A$1, MATCH(A2,'Turbo Rear'!$A$2:$A$16), 3, 2, 1), OFFSET('Turbo Rear'!$A$1, MATCH(A2,'Turbo Rear'!$A$2:$A$16), 0, 2, 1)), OFFSET('Turbo Rear'!$A$1, MATCH(A2,'Turbo Rear'!$A$2:$A$16), 3, 1, 1))</f>
        <v>610</v>
      </c>
      <c r="D2" s="1" t="n">
        <f aca="true">IFERROR(FORECAST(B2, OFFSET('Turbo Front'!$A$1, MATCH(B2,'Turbo Front'!$A$2:$A$16), 3, 2, 1), OFFSET('Turbo Front'!$A$1, MATCH(B2,'Turbo Front'!$A$2:$A$16), 0, 2, 1)), OFFSET('Turbo Front'!$A$1, MATCH(B2,'Turbo Front'!$A$2:$A$16), 3, 1, 1))</f>
        <v>300</v>
      </c>
      <c r="E2" s="1" t="n">
        <f aca="false">$A2/119</f>
        <v>0</v>
      </c>
      <c r="F2" s="1" t="n">
        <f aca="false">C2+D2</f>
        <v>910</v>
      </c>
      <c r="G2" s="0" t="n">
        <v>845.3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OFFSET('Turbo Rear'!$A$1, MATCH(A3,'Turbo Rear'!$A$2:$A$16), 3, 2, 1), OFFSET('Turbo Rear'!$A$1, MATCH(A3,'Turbo Rear'!$A$2:$A$16), 0, 2, 1)), OFFSET('Turbo Rear'!$A$1, MATCH(A3,'Turbo Rear'!$A$2:$A$16), 3, 1, 1))</f>
        <v>610</v>
      </c>
      <c r="D3" s="1" t="n">
        <f aca="true">IFERROR(FORECAST(B3, OFFSET('Turbo Front'!$A$1, MATCH(B3,'Turbo Front'!$A$2:$A$16), 3, 2, 1), OFFSET('Turbo Front'!$A$1, MATCH(B3,'Turbo Front'!$A$2:$A$16), 0, 2, 1)), OFFSET('Turbo Front'!$A$1, MATCH(B3,'Turbo Front'!$A$2:$A$16), 3, 1, 1))</f>
        <v>300</v>
      </c>
      <c r="E3" s="1" t="n">
        <f aca="false">$A3/119</f>
        <v>8.40336134453782</v>
      </c>
      <c r="F3" s="1" t="n">
        <f aca="false">C3+D3</f>
        <v>910</v>
      </c>
      <c r="G3" s="0" t="n">
        <v>845.3</v>
      </c>
      <c r="H3" s="1" t="n">
        <f aca="false">($C3/1.356*$A3)/5252/0.986+($D3/1.356*$B3)/5252/0.986</f>
        <v>108.891811540687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OFFSET('Turbo Rear'!$A$1, MATCH(A4,'Turbo Rear'!$A$2:$A$16), 3, 2, 1), OFFSET('Turbo Rear'!$A$1, MATCH(A4,'Turbo Rear'!$A$2:$A$16), 0, 2, 1)), OFFSET('Turbo Rear'!$A$1, MATCH(A4,'Turbo Rear'!$A$2:$A$16), 3, 1, 1))</f>
        <v>610</v>
      </c>
      <c r="D4" s="1" t="n">
        <f aca="true">IFERROR(FORECAST(B4, OFFSET('Turbo Front'!$A$1, MATCH(B4,'Turbo Front'!$A$2:$A$16), 3, 2, 1), OFFSET('Turbo Front'!$A$1, MATCH(B4,'Turbo Front'!$A$2:$A$16), 0, 2, 1)), OFFSET('Turbo Front'!$A$1, MATCH(B4,'Turbo Front'!$A$2:$A$16), 3, 1, 1))</f>
        <v>300</v>
      </c>
      <c r="E4" s="1" t="n">
        <f aca="false">$A4/119</f>
        <v>12.6050420168067</v>
      </c>
      <c r="F4" s="1" t="n">
        <f aca="false">C4+D4</f>
        <v>910</v>
      </c>
      <c r="G4" s="0" t="n">
        <v>845.3</v>
      </c>
      <c r="H4" s="1" t="n">
        <f aca="false">($C4/1.356*$A4)/5252/0.986+($D4/1.356*$B4)/5252/0.986</f>
        <v>163.33771731103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OFFSET('Turbo Rear'!$A$1, MATCH(A5,'Turbo Rear'!$A$2:$A$16), 3, 2, 1), OFFSET('Turbo Rear'!$A$1, MATCH(A5,'Turbo Rear'!$A$2:$A$16), 0, 2, 1)), OFFSET('Turbo Rear'!$A$1, MATCH(A5,'Turbo Rear'!$A$2:$A$16), 3, 1, 1))</f>
        <v>610</v>
      </c>
      <c r="D5" s="1" t="n">
        <f aca="true">IFERROR(FORECAST(B5, OFFSET('Turbo Front'!$A$1, MATCH(B5,'Turbo Front'!$A$2:$A$16), 3, 2, 1), OFFSET('Turbo Front'!$A$1, MATCH(B5,'Turbo Front'!$A$2:$A$16), 0, 2, 1)), OFFSET('Turbo Front'!$A$1, MATCH(B5,'Turbo Front'!$A$2:$A$16), 3, 1, 1))</f>
        <v>300</v>
      </c>
      <c r="E5" s="1" t="n">
        <f aca="false">$A5/119</f>
        <v>16.8067226890756</v>
      </c>
      <c r="F5" s="1" t="n">
        <f aca="false">C5+D5</f>
        <v>910</v>
      </c>
      <c r="G5" s="0" t="n">
        <v>845.3</v>
      </c>
      <c r="H5" s="1" t="n">
        <f aca="false">($C5/1.356*$A5)/5252/0.986+($D5/1.356*$B5)/5252/0.986</f>
        <v>217.783623081373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OFFSET('Turbo Rear'!$A$1, MATCH(A6,'Turbo Rear'!$A$2:$A$16), 3, 2, 1), OFFSET('Turbo Rear'!$A$1, MATCH(A6,'Turbo Rear'!$A$2:$A$16), 0, 2, 1)), OFFSET('Turbo Rear'!$A$1, MATCH(A6,'Turbo Rear'!$A$2:$A$16), 3, 1, 1))</f>
        <v>610</v>
      </c>
      <c r="D6" s="1" t="n">
        <f aca="true">IFERROR(FORECAST(B6, OFFSET('Turbo Front'!$A$1, MATCH(B6,'Turbo Front'!$A$2:$A$16), 3, 2, 1), OFFSET('Turbo Front'!$A$1, MATCH(B6,'Turbo Front'!$A$2:$A$16), 0, 2, 1)), OFFSET('Turbo Front'!$A$1, MATCH(B6,'Turbo Front'!$A$2:$A$16), 3, 1, 1))</f>
        <v>300</v>
      </c>
      <c r="E6" s="1" t="n">
        <f aca="false">$A6/119</f>
        <v>21.0084033613445</v>
      </c>
      <c r="F6" s="1" t="n">
        <f aca="false">C6+D6</f>
        <v>910</v>
      </c>
      <c r="G6" s="0" t="n">
        <v>845.3</v>
      </c>
      <c r="H6" s="1" t="n">
        <f aca="false">($C6/1.356*$A6)/5252/0.986+($D6/1.356*$B6)/5252/0.986</f>
        <v>272.229528851717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OFFSET('Turbo Rear'!$A$1, MATCH(A7,'Turbo Rear'!$A$2:$A$16), 3, 2, 1), OFFSET('Turbo Rear'!$A$1, MATCH(A7,'Turbo Rear'!$A$2:$A$16), 0, 2, 1)), OFFSET('Turbo Rear'!$A$1, MATCH(A7,'Turbo Rear'!$A$2:$A$16), 3, 1, 1))</f>
        <v>610</v>
      </c>
      <c r="D7" s="1" t="n">
        <f aca="true">IFERROR(FORECAST(B7, OFFSET('Turbo Front'!$A$1, MATCH(B7,'Turbo Front'!$A$2:$A$16), 3, 2, 1), OFFSET('Turbo Front'!$A$1, MATCH(B7,'Turbo Front'!$A$2:$A$16), 0, 2, 1)), OFFSET('Turbo Front'!$A$1, MATCH(B7,'Turbo Front'!$A$2:$A$16), 3, 1, 1))</f>
        <v>300</v>
      </c>
      <c r="E7" s="1" t="n">
        <f aca="false">$A7/119</f>
        <v>25.2100840336134</v>
      </c>
      <c r="F7" s="1" t="n">
        <f aca="false">C7+D7</f>
        <v>910</v>
      </c>
      <c r="G7" s="0" t="n">
        <v>845.3</v>
      </c>
      <c r="H7" s="1" t="n">
        <f aca="false">($C7/1.356*$A7)/5252/0.986+($D7/1.356*$B7)/5252/0.986</f>
        <v>326.67543462206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OFFSET('Turbo Rear'!$A$1, MATCH(A8,'Turbo Rear'!$A$2:$A$16), 3, 2, 1), OFFSET('Turbo Rear'!$A$1, MATCH(A8,'Turbo Rear'!$A$2:$A$16), 0, 2, 1)), OFFSET('Turbo Rear'!$A$1, MATCH(A8,'Turbo Rear'!$A$2:$A$16), 3, 1, 1))</f>
        <v>610</v>
      </c>
      <c r="D8" s="1" t="n">
        <f aca="true">IFERROR(FORECAST(B8, OFFSET('Turbo Front'!$A$1, MATCH(B8,'Turbo Front'!$A$2:$A$16), 3, 2, 1), OFFSET('Turbo Front'!$A$1, MATCH(B8,'Turbo Front'!$A$2:$A$16), 0, 2, 1)), OFFSET('Turbo Front'!$A$1, MATCH(B8,'Turbo Front'!$A$2:$A$16), 3, 1, 1))</f>
        <v>300</v>
      </c>
      <c r="E8" s="1" t="n">
        <f aca="false">$A8/119</f>
        <v>29.4117647058823</v>
      </c>
      <c r="F8" s="1" t="n">
        <f aca="false">C8+D8</f>
        <v>910</v>
      </c>
      <c r="G8" s="0" t="n">
        <v>845.3</v>
      </c>
      <c r="H8" s="1" t="n">
        <f aca="false">($C8/1.356*$A8)/5252/0.986+($D8/1.356*$B8)/5252/0.986</f>
        <v>381.121340392403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OFFSET('Turbo Rear'!$A$1, MATCH(A9,'Turbo Rear'!$A$2:$A$16), 3, 2, 1), OFFSET('Turbo Rear'!$A$1, MATCH(A9,'Turbo Rear'!$A$2:$A$16), 0, 2, 1)), OFFSET('Turbo Rear'!$A$1, MATCH(A9,'Turbo Rear'!$A$2:$A$16), 3, 1, 1))</f>
        <v>610</v>
      </c>
      <c r="D9" s="1" t="n">
        <f aca="true">IFERROR(FORECAST(B9, OFFSET('Turbo Front'!$A$1, MATCH(B9,'Turbo Front'!$A$2:$A$16), 3, 2, 1), OFFSET('Turbo Front'!$A$1, MATCH(B9,'Turbo Front'!$A$2:$A$16), 0, 2, 1)), OFFSET('Turbo Front'!$A$1, MATCH(B9,'Turbo Front'!$A$2:$A$16), 3, 1, 1))</f>
        <v>300</v>
      </c>
      <c r="E9" s="1" t="n">
        <f aca="false">$A9/119</f>
        <v>33.6134453781513</v>
      </c>
      <c r="F9" s="1" t="n">
        <f aca="false">C9+D9</f>
        <v>910</v>
      </c>
      <c r="G9" s="0" t="n">
        <v>845.3</v>
      </c>
      <c r="H9" s="1" t="n">
        <f aca="false">($C9/1.356*$A9)/5252/0.986+($D9/1.356*$B9)/5252/0.986</f>
        <v>435.567246162747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OFFSET('Turbo Rear'!$A$1, MATCH(A10,'Turbo Rear'!$A$2:$A$16), 3, 2, 1), OFFSET('Turbo Rear'!$A$1, MATCH(A10,'Turbo Rear'!$A$2:$A$16), 0, 2, 1)), OFFSET('Turbo Rear'!$A$1, MATCH(A10,'Turbo Rear'!$A$2:$A$16), 3, 1, 1))</f>
        <v>610</v>
      </c>
      <c r="D10" s="1" t="n">
        <f aca="true">IFERROR(FORECAST(B10, OFFSET('Turbo Front'!$A$1, MATCH(B10,'Turbo Front'!$A$2:$A$16), 3, 2, 1), OFFSET('Turbo Front'!$A$1, MATCH(B10,'Turbo Front'!$A$2:$A$16), 0, 2, 1)), OFFSET('Turbo Front'!$A$1, MATCH(B10,'Turbo Front'!$A$2:$A$16), 3, 1, 1))</f>
        <v>300</v>
      </c>
      <c r="E10" s="1" t="n">
        <f aca="false">$A10/119</f>
        <v>37.8151260504202</v>
      </c>
      <c r="F10" s="1" t="n">
        <f aca="false">C10+D10</f>
        <v>910</v>
      </c>
      <c r="G10" s="0" t="n">
        <v>845.3</v>
      </c>
      <c r="H10" s="1" t="n">
        <f aca="false">($C10/1.356*$A10)/5252/0.986+($D10/1.356*$B10)/5252/0.986</f>
        <v>490.01315193309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OFFSET('Turbo Rear'!$A$1, MATCH(A11,'Turbo Rear'!$A$2:$A$16), 3, 2, 1), OFFSET('Turbo Rear'!$A$1, MATCH(A11,'Turbo Rear'!$A$2:$A$16), 0, 2, 1)), OFFSET('Turbo Rear'!$A$1, MATCH(A11,'Turbo Rear'!$A$2:$A$16), 3, 1, 1))</f>
        <v>610</v>
      </c>
      <c r="D11" s="1" t="n">
        <f aca="true">IFERROR(FORECAST(B11, OFFSET('Turbo Front'!$A$1, MATCH(B11,'Turbo Front'!$A$2:$A$16), 3, 2, 1), OFFSET('Turbo Front'!$A$1, MATCH(B11,'Turbo Front'!$A$2:$A$16), 0, 2, 1)), OFFSET('Turbo Front'!$A$1, MATCH(B11,'Turbo Front'!$A$2:$A$16), 3, 1, 1))</f>
        <v>300</v>
      </c>
      <c r="E11" s="1" t="n">
        <f aca="false">$A11/119</f>
        <v>42.0168067226891</v>
      </c>
      <c r="F11" s="1" t="n">
        <f aca="false">C11+D11</f>
        <v>910</v>
      </c>
      <c r="G11" s="0" t="n">
        <v>844.1</v>
      </c>
      <c r="H11" s="1" t="n">
        <f aca="false">($C11/1.356*$A11)/5252/0.986+($D11/1.356*$B11)/5252/0.986</f>
        <v>544.459057703433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OFFSET('Turbo Rear'!$A$1, MATCH(A12,'Turbo Rear'!$A$2:$A$16), 3, 2, 1), OFFSET('Turbo Rear'!$A$1, MATCH(A12,'Turbo Rear'!$A$2:$A$16), 0, 2, 1)), OFFSET('Turbo Rear'!$A$1, MATCH(A12,'Turbo Rear'!$A$2:$A$16), 3, 1, 1))</f>
        <v>610</v>
      </c>
      <c r="D12" s="1" t="n">
        <f aca="true">IFERROR(FORECAST(B12, OFFSET('Turbo Front'!$A$1, MATCH(B12,'Turbo Front'!$A$2:$A$16), 3, 2, 1), OFFSET('Turbo Front'!$A$1, MATCH(B12,'Turbo Front'!$A$2:$A$16), 0, 2, 1)), OFFSET('Turbo Front'!$A$1, MATCH(B12,'Turbo Front'!$A$2:$A$16), 3, 1, 1))</f>
        <v>300</v>
      </c>
      <c r="E12" s="1" t="n">
        <f aca="false">$A12/119</f>
        <v>46.218487394958</v>
      </c>
      <c r="F12" s="1" t="n">
        <f aca="false">C12+D12</f>
        <v>910</v>
      </c>
      <c r="G12" s="0" t="n">
        <v>765.9</v>
      </c>
      <c r="H12" s="1" t="n">
        <f aca="false">($C12/1.356*$A12)/5252/0.986+($D12/1.356*$B12)/5252/0.986</f>
        <v>598.904963473777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OFFSET('Turbo Rear'!$A$1, MATCH(A13,'Turbo Rear'!$A$2:$A$16), 3, 2, 1), OFFSET('Turbo Rear'!$A$1, MATCH(A13,'Turbo Rear'!$A$2:$A$16), 0, 2, 1)), OFFSET('Turbo Rear'!$A$1, MATCH(A13,'Turbo Rear'!$A$2:$A$16), 3, 1, 1))</f>
        <v>600</v>
      </c>
      <c r="D13" s="1" t="n">
        <f aca="true">IFERROR(FORECAST(B13, OFFSET('Turbo Front'!$A$1, MATCH(B13,'Turbo Front'!$A$2:$A$16), 3, 2, 1), OFFSET('Turbo Front'!$A$1, MATCH(B13,'Turbo Front'!$A$2:$A$16), 0, 2, 1)), OFFSET('Turbo Front'!$A$1, MATCH(B13,'Turbo Front'!$A$2:$A$16), 3, 1, 1))</f>
        <v>300</v>
      </c>
      <c r="E13" s="1" t="n">
        <f aca="false">$A13/119</f>
        <v>50.4201680672269</v>
      </c>
      <c r="F13" s="1" t="n">
        <f aca="false">C13+D13</f>
        <v>900</v>
      </c>
      <c r="G13" s="0" t="n">
        <v>701</v>
      </c>
      <c r="H13" s="1" t="n">
        <f aca="false">($C13/1.356*$A13)/5252/0.986+($D13/1.356*$B13)/5252/0.986</f>
        <v>644.806304822295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OFFSET('Turbo Rear'!$A$1, MATCH(A14,'Turbo Rear'!$A$2:$A$16), 3, 2, 1), OFFSET('Turbo Rear'!$A$1, MATCH(A14,'Turbo Rear'!$A$2:$A$16), 0, 2, 1)), OFFSET('Turbo Rear'!$A$1, MATCH(A14,'Turbo Rear'!$A$2:$A$16), 3, 1, 1))</f>
        <v>562.375</v>
      </c>
      <c r="D14" s="1" t="n">
        <f aca="true">IFERROR(FORECAST(B14, OFFSET('Turbo Front'!$A$1, MATCH(B14,'Turbo Front'!$A$2:$A$16), 3, 2, 1), OFFSET('Turbo Front'!$A$1, MATCH(B14,'Turbo Front'!$A$2:$A$16), 0, 2, 1)), OFFSET('Turbo Front'!$A$1, MATCH(B14,'Turbo Front'!$A$2:$A$16), 3, 1, 1))</f>
        <v>300</v>
      </c>
      <c r="E14" s="1" t="n">
        <f aca="false">$A14/119</f>
        <v>54.6218487394958</v>
      </c>
      <c r="F14" s="1" t="n">
        <f aca="false">C14+D14</f>
        <v>862.375</v>
      </c>
      <c r="G14" s="0" t="n">
        <v>656.5</v>
      </c>
      <c r="H14" s="1" t="n">
        <f aca="false">($C14/1.356*$A14)/5252/0.986+($D14/1.356*$B14)/5252/0.986</f>
        <v>663.712162950607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OFFSET('Turbo Rear'!$A$1, MATCH(A15,'Turbo Rear'!$A$2:$A$16), 3, 2, 1), OFFSET('Turbo Rear'!$A$1, MATCH(A15,'Turbo Rear'!$A$2:$A$16), 0, 2, 1)), OFFSET('Turbo Rear'!$A$1, MATCH(A15,'Turbo Rear'!$A$2:$A$16), 3, 1, 1))</f>
        <v>528</v>
      </c>
      <c r="D15" s="1" t="n">
        <f aca="true">IFERROR(FORECAST(B15, OFFSET('Turbo Front'!$A$1, MATCH(B15,'Turbo Front'!$A$2:$A$16), 3, 2, 1), OFFSET('Turbo Front'!$A$1, MATCH(B15,'Turbo Front'!$A$2:$A$16), 0, 2, 1)), OFFSET('Turbo Front'!$A$1, MATCH(B15,'Turbo Front'!$A$2:$A$16), 3, 1, 1))</f>
        <v>300</v>
      </c>
      <c r="E15" s="1" t="n">
        <f aca="false">$A15/119</f>
        <v>58.8235294117647</v>
      </c>
      <c r="F15" s="1" t="n">
        <f aca="false">C15+D15</f>
        <v>828</v>
      </c>
      <c r="G15" s="0" t="n">
        <v>608.2</v>
      </c>
      <c r="H15" s="1" t="n">
        <f aca="false">($C15/1.356*$A15)/5252/0.986+($D15/1.356*$B15)/5252/0.986</f>
        <v>680.499681149343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OFFSET('Turbo Rear'!$A$1, MATCH(A16,'Turbo Rear'!$A$2:$A$16), 3, 2, 1), OFFSET('Turbo Rear'!$A$1, MATCH(A16,'Turbo Rear'!$A$2:$A$16), 0, 2, 1)), OFFSET('Turbo Rear'!$A$1, MATCH(A16,'Turbo Rear'!$A$2:$A$16), 3, 1, 1))</f>
        <v>488</v>
      </c>
      <c r="D16" s="1" t="n">
        <f aca="true">IFERROR(FORECAST(B16, OFFSET('Turbo Front'!$A$1, MATCH(B16,'Turbo Front'!$A$2:$A$16), 3, 2, 1), OFFSET('Turbo Front'!$A$1, MATCH(B16,'Turbo Front'!$A$2:$A$16), 0, 2, 1)), OFFSET('Turbo Front'!$A$1, MATCH(B16,'Turbo Front'!$A$2:$A$16), 3, 1, 1))</f>
        <v>300</v>
      </c>
      <c r="E16" s="1" t="n">
        <f aca="false">$A16/119</f>
        <v>63.0252100840336</v>
      </c>
      <c r="F16" s="1" t="n">
        <f aca="false">C16+D16</f>
        <v>788</v>
      </c>
      <c r="G16" s="0" t="n">
        <v>566.6</v>
      </c>
      <c r="H16" s="1" t="n">
        <f aca="false">($C16/1.356*$A16)/5252/0.986+($D16/1.356*$B16)/5252/0.986</f>
        <v>686.383979122311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OFFSET('Turbo Rear'!$A$1, MATCH(A17,'Turbo Rear'!$A$2:$A$16), 3, 2, 1), OFFSET('Turbo Rear'!$A$1, MATCH(A17,'Turbo Rear'!$A$2:$A$16), 0, 2, 1)), OFFSET('Turbo Rear'!$A$1, MATCH(A17,'Turbo Rear'!$A$2:$A$16), 3, 1, 1))</f>
        <v>448</v>
      </c>
      <c r="D17" s="1" t="n">
        <f aca="true">IFERROR(FORECAST(B17, OFFSET('Turbo Front'!$A$1, MATCH(B17,'Turbo Front'!$A$2:$A$16), 3, 2, 1), OFFSET('Turbo Front'!$A$1, MATCH(B17,'Turbo Front'!$A$2:$A$16), 0, 2, 1)), OFFSET('Turbo Front'!$A$1, MATCH(B17,'Turbo Front'!$A$2:$A$16), 3, 1, 1))</f>
        <v>300</v>
      </c>
      <c r="E17" s="1" t="n">
        <f aca="false">$A17/119</f>
        <v>67.2268907563025</v>
      </c>
      <c r="F17" s="1" t="n">
        <f aca="false">C17+D17</f>
        <v>748</v>
      </c>
      <c r="G17" s="0" t="n">
        <v>530.3</v>
      </c>
      <c r="H17" s="1" t="n">
        <f aca="false">($C17/1.356*$A17)/5252/0.986+($D17/1.356*$B17)/5252/0.986</f>
        <v>686.571900814063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OFFSET('Turbo Rear'!$A$1, MATCH(A18,'Turbo Rear'!$A$2:$A$16), 3, 2, 1), OFFSET('Turbo Rear'!$A$1, MATCH(A18,'Turbo Rear'!$A$2:$A$16), 0, 2, 1)), OFFSET('Turbo Rear'!$A$1, MATCH(A18,'Turbo Rear'!$A$2:$A$16), 3, 1, 1))</f>
        <v>419</v>
      </c>
      <c r="D18" s="1" t="n">
        <f aca="true">IFERROR(FORECAST(B18, OFFSET('Turbo Front'!$A$1, MATCH(B18,'Turbo Front'!$A$2:$A$16), 3, 2, 1), OFFSET('Turbo Front'!$A$1, MATCH(B18,'Turbo Front'!$A$2:$A$16), 0, 2, 1)), OFFSET('Turbo Front'!$A$1, MATCH(B18,'Turbo Front'!$A$2:$A$16), 3, 1, 1))</f>
        <v>300</v>
      </c>
      <c r="E18" s="1" t="n">
        <f aca="false">$A18/119</f>
        <v>71.4285714285714</v>
      </c>
      <c r="F18" s="1" t="n">
        <f aca="false">C18+D18</f>
        <v>719</v>
      </c>
      <c r="G18" s="0" t="n">
        <v>498.3</v>
      </c>
      <c r="H18" s="1" t="n">
        <f aca="false">($C18/1.356*$A18)/5252/0.986+($D18/1.356*$B18)/5252/0.986</f>
        <v>694.378725781942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OFFSET('Turbo Rear'!$A$1, MATCH(A19,'Turbo Rear'!$A$2:$A$16), 3, 2, 1), OFFSET('Turbo Rear'!$A$1, MATCH(A19,'Turbo Rear'!$A$2:$A$16), 0, 2, 1)), OFFSET('Turbo Rear'!$A$1, MATCH(A19,'Turbo Rear'!$A$2:$A$16), 3, 1, 1))</f>
        <v>390</v>
      </c>
      <c r="D19" s="1" t="n">
        <f aca="true">IFERROR(FORECAST(B19, OFFSET('Turbo Front'!$A$1, MATCH(B19,'Turbo Front'!$A$2:$A$16), 3, 2, 1), OFFSET('Turbo Front'!$A$1, MATCH(B19,'Turbo Front'!$A$2:$A$16), 0, 2, 1)), OFFSET('Turbo Front'!$A$1, MATCH(B19,'Turbo Front'!$A$2:$A$16), 3, 1, 1))</f>
        <v>300</v>
      </c>
      <c r="E19" s="1" t="n">
        <f aca="false">$A19/119</f>
        <v>75.6302521008403</v>
      </c>
      <c r="F19" s="1" t="n">
        <f aca="false">C19+D19</f>
        <v>690</v>
      </c>
      <c r="G19" s="0" t="n">
        <v>470</v>
      </c>
      <c r="H19" s="1" t="n">
        <f aca="false">($C19/1.356*$A19)/5252/0.986+($D19/1.356*$B19)/5252/0.986</f>
        <v>698.055677945939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OFFSET('Turbo Rear'!$A$1, MATCH(A20,'Turbo Rear'!$A$2:$A$16), 3, 2, 1), OFFSET('Turbo Rear'!$A$1, MATCH(A20,'Turbo Rear'!$A$2:$A$16), 0, 2, 1)), OFFSET('Turbo Rear'!$A$1, MATCH(A20,'Turbo Rear'!$A$2:$A$16), 3, 1, 1))</f>
        <v>367.5</v>
      </c>
      <c r="D20" s="1" t="n">
        <f aca="true">IFERROR(FORECAST(B20, OFFSET('Turbo Front'!$A$1, MATCH(B20,'Turbo Front'!$A$2:$A$16), 3, 2, 1), OFFSET('Turbo Front'!$A$1, MATCH(B20,'Turbo Front'!$A$2:$A$16), 0, 2, 1)), OFFSET('Turbo Front'!$A$1, MATCH(B20,'Turbo Front'!$A$2:$A$16), 3, 1, 1))</f>
        <v>300</v>
      </c>
      <c r="E20" s="1" t="n">
        <f aca="false">$A20/119</f>
        <v>79.8319327731092</v>
      </c>
      <c r="F20" s="1" t="n">
        <f aca="false">C20+D20</f>
        <v>667.5</v>
      </c>
      <c r="G20" s="0" t="n">
        <v>444.7</v>
      </c>
      <c r="H20" s="1" t="n">
        <f aca="false">($C20/1.356*$A20)/5252/0.986+($D20/1.356*$B20)/5252/0.986</f>
        <v>706.396538190182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OFFSET('Turbo Rear'!$A$1, MATCH(A21,'Turbo Rear'!$A$2:$A$16), 3, 2, 1), OFFSET('Turbo Rear'!$A$1, MATCH(A21,'Turbo Rear'!$A$2:$A$16), 0, 2, 1)), OFFSET('Turbo Rear'!$A$1, MATCH(A21,'Turbo Rear'!$A$2:$A$16), 3, 1, 1))</f>
        <v>345</v>
      </c>
      <c r="D21" s="1" t="n">
        <f aca="true">IFERROR(FORECAST(B21, OFFSET('Turbo Front'!$A$1, MATCH(B21,'Turbo Front'!$A$2:$A$16), 3, 2, 1), OFFSET('Turbo Front'!$A$1, MATCH(B21,'Turbo Front'!$A$2:$A$16), 0, 2, 1)), OFFSET('Turbo Front'!$A$1, MATCH(B21,'Turbo Front'!$A$2:$A$16), 3, 1, 1))</f>
        <v>300</v>
      </c>
      <c r="E21" s="1" t="n">
        <f aca="false">$A21/119</f>
        <v>84.0336134453782</v>
      </c>
      <c r="F21" s="1" t="n">
        <f aca="false">C21+D21</f>
        <v>645</v>
      </c>
      <c r="G21" s="0" t="n">
        <v>422</v>
      </c>
      <c r="H21" s="1" t="n">
        <f aca="false">($C21/1.356*$A21)/5252/0.986+($D21/1.356*$B21)/5252/0.986</f>
        <v>711.533186776241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OFFSET('Turbo Rear'!$A$1, MATCH(A22,'Turbo Rear'!$A$2:$A$16), 3, 2, 1), OFFSET('Turbo Rear'!$A$1, MATCH(A22,'Turbo Rear'!$A$2:$A$16), 0, 2, 1)), OFFSET('Turbo Rear'!$A$1, MATCH(A22,'Turbo Rear'!$A$2:$A$16), 3, 1, 1))</f>
        <v>327.5</v>
      </c>
      <c r="D22" s="1" t="n">
        <f aca="true">IFERROR(FORECAST(B22, OFFSET('Turbo Front'!$A$1, MATCH(B22,'Turbo Front'!$A$2:$A$16), 3, 2, 1), OFFSET('Turbo Front'!$A$1, MATCH(B22,'Turbo Front'!$A$2:$A$16), 0, 2, 1)), OFFSET('Turbo Front'!$A$1, MATCH(B22,'Turbo Front'!$A$2:$A$16), 3, 1, 1))</f>
        <v>300</v>
      </c>
      <c r="E22" s="1" t="n">
        <f aca="false">$A22/119</f>
        <v>88.2352941176471</v>
      </c>
      <c r="F22" s="1" t="n">
        <f aca="false">C22+D22</f>
        <v>627.5</v>
      </c>
      <c r="G22" s="0" t="n">
        <v>401.6</v>
      </c>
      <c r="H22" s="1" t="n">
        <f aca="false">($C22/1.356*$A22)/5252/0.986+($D22/1.356*$B22)/5252/0.986</f>
        <v>720.942117573212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OFFSET('Turbo Rear'!$A$1, MATCH(A23,'Turbo Rear'!$A$2:$A$16), 3, 2, 1), OFFSET('Turbo Rear'!$A$1, MATCH(A23,'Turbo Rear'!$A$2:$A$16), 0, 2, 1)), OFFSET('Turbo Rear'!$A$1, MATCH(A23,'Turbo Rear'!$A$2:$A$16), 3, 1, 1))</f>
        <v>310</v>
      </c>
      <c r="D23" s="1" t="n">
        <f aca="true">IFERROR(FORECAST(B23, OFFSET('Turbo Front'!$A$1, MATCH(B23,'Turbo Front'!$A$2:$A$16), 3, 2, 1), OFFSET('Turbo Front'!$A$1, MATCH(B23,'Turbo Front'!$A$2:$A$16), 0, 2, 1)), OFFSET('Turbo Front'!$A$1, MATCH(B23,'Turbo Front'!$A$2:$A$16), 3, 1, 1))</f>
        <v>300</v>
      </c>
      <c r="E23" s="1" t="n">
        <f aca="false">$A23/119</f>
        <v>92.436974789916</v>
      </c>
      <c r="F23" s="1" t="n">
        <f aca="false">C23+D23</f>
        <v>610</v>
      </c>
      <c r="G23" s="0" t="n">
        <v>383</v>
      </c>
      <c r="H23" s="1" t="n">
        <f aca="false">($C23/1.356*$A23)/5252/0.986+($D23/1.356*$B23)/5252/0.986</f>
        <v>727.858883747151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OFFSET('Turbo Rear'!$A$1, MATCH(A24,'Turbo Rear'!$A$2:$A$16), 3, 2, 1), OFFSET('Turbo Rear'!$A$1, MATCH(A24,'Turbo Rear'!$A$2:$A$16), 0, 2, 1)), OFFSET('Turbo Rear'!$A$1, MATCH(A24,'Turbo Rear'!$A$2:$A$16), 3, 1, 1))</f>
        <v>292.5</v>
      </c>
      <c r="D24" s="1" t="n">
        <f aca="true">IFERROR(FORECAST(B24, OFFSET('Turbo Front'!$A$1, MATCH(B24,'Turbo Front'!$A$2:$A$16), 3, 2, 1), OFFSET('Turbo Front'!$A$1, MATCH(B24,'Turbo Front'!$A$2:$A$16), 0, 2, 1)), OFFSET('Turbo Front'!$A$1, MATCH(B24,'Turbo Front'!$A$2:$A$16), 3, 1, 1))</f>
        <v>300</v>
      </c>
      <c r="E24" s="1" t="n">
        <f aca="false">$A24/119</f>
        <v>96.6386554621849</v>
      </c>
      <c r="F24" s="1" t="n">
        <f aca="false">C24+D24</f>
        <v>592.5</v>
      </c>
      <c r="G24" s="0" t="n">
        <v>366</v>
      </c>
      <c r="H24" s="1" t="n">
        <f aca="false">($C24/1.356*$A24)/5252/0.986+($D24/1.356*$B24)/5252/0.986</f>
        <v>732.283485298058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OFFSET('Turbo Rear'!$A$1, MATCH(A25,'Turbo Rear'!$A$2:$A$16), 3, 2, 1), OFFSET('Turbo Rear'!$A$1, MATCH(A25,'Turbo Rear'!$A$2:$A$16), 0, 2, 1)), OFFSET('Turbo Rear'!$A$1, MATCH(A25,'Turbo Rear'!$A$2:$A$16), 3, 1, 1))</f>
        <v>275</v>
      </c>
      <c r="D25" s="1" t="n">
        <f aca="true">IFERROR(FORECAST(B25, OFFSET('Turbo Front'!$A$1, MATCH(B25,'Turbo Front'!$A$2:$A$16), 3, 2, 1), OFFSET('Turbo Front'!$A$1, MATCH(B25,'Turbo Front'!$A$2:$A$16), 0, 2, 1)), OFFSET('Turbo Front'!$A$1, MATCH(B25,'Turbo Front'!$A$2:$A$16), 3, 1, 1))</f>
        <v>295.360824742268</v>
      </c>
      <c r="E25" s="1" t="n">
        <f aca="false">$A25/119</f>
        <v>100.840336134454</v>
      </c>
      <c r="F25" s="1" t="n">
        <f aca="false">C25+D25</f>
        <v>570.360824742268</v>
      </c>
      <c r="G25" s="0" t="n">
        <v>350.5</v>
      </c>
      <c r="H25" s="1" t="n">
        <f aca="false">($C25/1.356*$A25)/5252/0.986+($D25/1.356*$B25)/5252/0.986</f>
        <v>730.129351931723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OFFSET('Turbo Rear'!$A$1, MATCH(A26,'Turbo Rear'!$A$2:$A$16), 3, 2, 1), OFFSET('Turbo Rear'!$A$1, MATCH(A26,'Turbo Rear'!$A$2:$A$16), 0, 2, 1)), OFFSET('Turbo Rear'!$A$1, MATCH(A26,'Turbo Rear'!$A$2:$A$16), 3, 1, 1))</f>
        <v>263.75</v>
      </c>
      <c r="D26" s="1" t="n">
        <f aca="true">IFERROR(FORECAST(B26, OFFSET('Turbo Front'!$A$1, MATCH(B26,'Turbo Front'!$A$2:$A$16), 3, 2, 1), OFFSET('Turbo Front'!$A$1, MATCH(B26,'Turbo Front'!$A$2:$A$16), 0, 2, 1)), OFFSET('Turbo Front'!$A$1, MATCH(B26,'Turbo Front'!$A$2:$A$16), 3, 1, 1))</f>
        <v>291.046391752577</v>
      </c>
      <c r="E26" s="1" t="n">
        <f aca="false">$A26/119</f>
        <v>105.042016806723</v>
      </c>
      <c r="F26" s="1" t="n">
        <f aca="false">C26+D26</f>
        <v>554.796391752577</v>
      </c>
      <c r="G26" s="0" t="n">
        <v>336.3</v>
      </c>
      <c r="H26" s="1" t="n">
        <f aca="false">($C26/1.356*$A26)/5252/0.986+($D26/1.356*$B26)/5252/0.986</f>
        <v>736.566220426043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OFFSET('Turbo Rear'!$A$1, MATCH(A27,'Turbo Rear'!$A$2:$A$16), 3, 2, 1), OFFSET('Turbo Rear'!$A$1, MATCH(A27,'Turbo Rear'!$A$2:$A$16), 0, 2, 1)), OFFSET('Turbo Rear'!$A$1, MATCH(A27,'Turbo Rear'!$A$2:$A$16), 3, 1, 1))</f>
        <v>252.5</v>
      </c>
      <c r="D27" s="1" t="n">
        <f aca="true">IFERROR(FORECAST(B27, OFFSET('Turbo Front'!$A$1, MATCH(B27,'Turbo Front'!$A$2:$A$16), 3, 2, 1), OFFSET('Turbo Front'!$A$1, MATCH(B27,'Turbo Front'!$A$2:$A$16), 0, 2, 1)), OFFSET('Turbo Front'!$A$1, MATCH(B27,'Turbo Front'!$A$2:$A$16), 3, 1, 1))</f>
        <v>286.85824742268</v>
      </c>
      <c r="E27" s="1" t="n">
        <f aca="false">$A27/119</f>
        <v>109.243697478992</v>
      </c>
      <c r="F27" s="1" t="n">
        <f aca="false">C27+D27</f>
        <v>539.35824742268</v>
      </c>
      <c r="G27" s="0" t="n">
        <v>325.7</v>
      </c>
      <c r="H27" s="1" t="n">
        <f aca="false">($C27/1.356*$A27)/5252/0.986+($D27/1.356*$B27)/5252/0.986</f>
        <v>741.204789878534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OFFSET('Turbo Rear'!$A$1, MATCH(A28,'Turbo Rear'!$A$2:$A$16), 3, 2, 1), OFFSET('Turbo Rear'!$A$1, MATCH(A28,'Turbo Rear'!$A$2:$A$16), 0, 2, 1)), OFFSET('Turbo Rear'!$A$1, MATCH(A28,'Turbo Rear'!$A$2:$A$16), 3, 1, 1))</f>
        <v>241.25</v>
      </c>
      <c r="D28" s="1" t="n">
        <f aca="true">IFERROR(FORECAST(B28, OFFSET('Turbo Front'!$A$1, MATCH(B28,'Turbo Front'!$A$2:$A$16), 3, 2, 1), OFFSET('Turbo Front'!$A$1, MATCH(B28,'Turbo Front'!$A$2:$A$16), 0, 2, 1)), OFFSET('Turbo Front'!$A$1, MATCH(B28,'Turbo Front'!$A$2:$A$16), 3, 1, 1))</f>
        <v>282.670103092783</v>
      </c>
      <c r="E28" s="1" t="n">
        <f aca="false">$A28/119</f>
        <v>113.445378151261</v>
      </c>
      <c r="F28" s="1" t="n">
        <f aca="false">C28+D28</f>
        <v>523.920103092784</v>
      </c>
      <c r="G28" s="0" t="n">
        <v>313.3</v>
      </c>
      <c r="H28" s="1" t="n">
        <f aca="false">($C28/1.356*$A28)/5252/0.986+($D28/1.356*$B28)/5252/0.986</f>
        <v>743.933814764522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OFFSET('Turbo Rear'!$A$1, MATCH(A29,'Turbo Rear'!$A$2:$A$16), 3, 2, 1), OFFSET('Turbo Rear'!$A$1, MATCH(A29,'Turbo Rear'!$A$2:$A$16), 0, 2, 1)), OFFSET('Turbo Rear'!$A$1, MATCH(A29,'Turbo Rear'!$A$2:$A$16), 3, 1, 1))</f>
        <v>230</v>
      </c>
      <c r="D29" s="1" t="n">
        <f aca="true">IFERROR(FORECAST(B29, OFFSET('Turbo Front'!$A$1, MATCH(B29,'Turbo Front'!$A$2:$A$16), 3, 2, 1), OFFSET('Turbo Front'!$A$1, MATCH(B29,'Turbo Front'!$A$2:$A$16), 0, 2, 1)), OFFSET('Turbo Front'!$A$1, MATCH(B29,'Turbo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301.9</v>
      </c>
      <c r="H29" s="1" t="n">
        <f aca="false">($C29/1.356*$A29)/5252/0.986+($D29/1.356*$B29)/5252/0.986</f>
        <v>738.579168464505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OFFSET('Turbo Rear'!$A$1, MATCH(A30,'Turbo Rear'!$A$2:$A$16), 3, 2, 1), OFFSET('Turbo Rear'!$A$1, MATCH(A30,'Turbo Rear'!$A$2:$A$16), 0, 2, 1)), OFFSET('Turbo Rear'!$A$1, MATCH(A30,'Turbo Rear'!$A$2:$A$16), 3, 1, 1))</f>
        <v>221.25</v>
      </c>
      <c r="D30" s="1" t="n">
        <f aca="true">IFERROR(FORECAST(B30, OFFSET('Turbo Front'!$A$1, MATCH(B30,'Turbo Front'!$A$2:$A$16), 3, 2, 1), OFFSET('Turbo Front'!$A$1, MATCH(B30,'Turbo Front'!$A$2:$A$16), 0, 2, 1)), OFFSET('Turbo Front'!$A$1, MATCH(B30,'Turbo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291.3</v>
      </c>
      <c r="H30" s="1" t="n">
        <f aca="false">($C30/1.356*$A30)/5252/0.986+($D30/1.356*$B30)/5252/0.986</f>
        <v>734.818284579229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OFFSET('Turbo Rear'!$A$1, MATCH(A31,'Turbo Rear'!$A$2:$A$16), 3, 2, 1), OFFSET('Turbo Rear'!$A$1, MATCH(A31,'Turbo Rear'!$A$2:$A$16), 0, 2, 1)), OFFSET('Turbo Rear'!$A$1, MATCH(A31,'Turbo Rear'!$A$2:$A$16), 3, 1, 1))</f>
        <v>212.5</v>
      </c>
      <c r="D31" s="1" t="n">
        <f aca="true">IFERROR(FORECAST(B31, OFFSET('Turbo Front'!$A$1, MATCH(B31,'Turbo Front'!$A$2:$A$16), 3, 2, 1), OFFSET('Turbo Front'!$A$1, MATCH(B31,'Turbo Front'!$A$2:$A$16), 0, 2, 1)), OFFSET('Turbo Front'!$A$1, MATCH(B31,'Turbo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281.4</v>
      </c>
      <c r="H31" s="1" t="n">
        <f aca="false">($C31/1.356*$A31)/5252/0.986+($D31/1.356*$B31)/5252/0.986</f>
        <v>728.978868878062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OFFSET('Turbo Rear'!$A$1, MATCH(A32,'Turbo Rear'!$A$2:$A$16), 3, 2, 1), OFFSET('Turbo Rear'!$A$1, MATCH(A32,'Turbo Rear'!$A$2:$A$16), 0, 2, 1)), OFFSET('Turbo Rear'!$A$1, MATCH(A32,'Turbo Rear'!$A$2:$A$16), 3, 1, 1))</f>
        <v>195</v>
      </c>
      <c r="D32" s="1" t="n">
        <f aca="true">IFERROR(FORECAST(B32, OFFSET('Turbo Front'!$A$1, MATCH(B32,'Turbo Front'!$A$2:$A$16), 3, 2, 1), OFFSET('Turbo Front'!$A$1, MATCH(B32,'Turbo Front'!$A$2:$A$16), 0, 2, 1)), OFFSET('Turbo Front'!$A$1, MATCH(B32,'Turbo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263.4</v>
      </c>
      <c r="H32" s="1" t="n">
        <f aca="false">($C32/1.356*$A32)/5252/0.986+($D32/1.356*$B32)/5252/0.986</f>
        <v>713.389246462089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300</v>
      </c>
      <c r="C2" s="0" t="n">
        <f aca="false">(B2/1.356*A2)/5252/0.986</f>
        <v>0</v>
      </c>
      <c r="D2" s="0" t="n">
        <v>300</v>
      </c>
      <c r="E2" s="0" t="n">
        <f aca="false">(D2/1.356*A2)/5252/0.986</f>
        <v>0</v>
      </c>
    </row>
    <row r="3" customFormat="false" ht="12.8" hidden="false" customHeight="false" outlineLevel="0" collapsed="false">
      <c r="A3" s="0" t="n">
        <v>1000</v>
      </c>
      <c r="B3" s="0" t="n">
        <v>300</v>
      </c>
      <c r="C3" s="0" t="n">
        <f aca="false">(B3/1.356*A3)/5252/0.986</f>
        <v>42.7228221091274</v>
      </c>
      <c r="D3" s="0" t="n">
        <v>300</v>
      </c>
      <c r="E3" s="0" t="n">
        <f aca="false">(D3/1.356*A3)/5252/0.986</f>
        <v>42.7228221091274</v>
      </c>
    </row>
    <row r="4" customFormat="false" ht="12.8" hidden="false" customHeight="false" outlineLevel="0" collapsed="false">
      <c r="A4" s="0" t="n">
        <v>3250</v>
      </c>
      <c r="B4" s="0" t="n">
        <v>300</v>
      </c>
      <c r="C4" s="0" t="n">
        <f aca="false">(B4/1.356*A4)/5252/0.986</f>
        <v>138.849171854664</v>
      </c>
      <c r="D4" s="0" t="n">
        <v>300</v>
      </c>
      <c r="E4" s="0" t="n">
        <f aca="false">(D4/1.356*A4)/5252/0.986</f>
        <v>138.849171854664</v>
      </c>
    </row>
    <row r="5" customFormat="false" ht="12.8" hidden="false" customHeight="false" outlineLevel="0" collapsed="false">
      <c r="A5" s="0" t="n">
        <v>3850</v>
      </c>
      <c r="B5" s="0" t="n">
        <v>300</v>
      </c>
      <c r="C5" s="0" t="n">
        <f aca="false">(B5/1.356*A5)/5252/0.986</f>
        <v>164.482865120141</v>
      </c>
      <c r="D5" s="0" t="n">
        <v>300</v>
      </c>
      <c r="E5" s="0" t="n">
        <f aca="false">(D5/1.356*A5)/5252/0.986</f>
        <v>164.482865120141</v>
      </c>
    </row>
    <row r="6" customFormat="false" ht="12.8" hidden="false" customHeight="false" outlineLevel="0" collapsed="false">
      <c r="A6" s="0" t="n">
        <v>5000</v>
      </c>
      <c r="B6" s="0" t="n">
        <v>300</v>
      </c>
      <c r="C6" s="0" t="n">
        <f aca="false">(B6/1.356*A6)/5252/0.986</f>
        <v>213.614110545637</v>
      </c>
      <c r="D6" s="0" t="n">
        <v>300</v>
      </c>
      <c r="E6" s="0" t="n">
        <f aca="false">(D6/1.356*A6)/5252/0.986</f>
        <v>213.614110545637</v>
      </c>
    </row>
    <row r="7" customFormat="false" ht="12.8" hidden="false" customHeight="false" outlineLevel="0" collapsed="false">
      <c r="A7" s="0" t="n">
        <v>5600</v>
      </c>
      <c r="B7" s="0" t="n">
        <v>300</v>
      </c>
      <c r="C7" s="0" t="n">
        <f aca="false">(B7/1.356*A7)/5252/0.986</f>
        <v>239.247803811114</v>
      </c>
      <c r="D7" s="0" t="n">
        <v>300</v>
      </c>
      <c r="E7" s="0" t="n">
        <f aca="false">(D7/1.356*A7)/5252/0.986</f>
        <v>239.247803811114</v>
      </c>
    </row>
    <row r="8" customFormat="false" ht="12.8" hidden="false" customHeight="false" outlineLevel="0" collapsed="false">
      <c r="A8" s="0" t="n">
        <v>6000</v>
      </c>
      <c r="B8" s="0" t="n">
        <v>300</v>
      </c>
      <c r="C8" s="0" t="n">
        <f aca="false">(B8/1.356*A8)/5252/0.986</f>
        <v>256.336932654765</v>
      </c>
      <c r="D8" s="0" t="n">
        <v>300</v>
      </c>
      <c r="E8" s="0" t="n">
        <f aca="false">(D8/1.356*A8)/5252/0.986</f>
        <v>256.336932654765</v>
      </c>
    </row>
    <row r="9" customFormat="false" ht="12.8" hidden="false" customHeight="false" outlineLevel="0" collapsed="false">
      <c r="A9" s="0" t="n">
        <v>6200</v>
      </c>
      <c r="B9" s="0" t="n">
        <v>295</v>
      </c>
      <c r="C9" s="0" t="n">
        <f aca="false">(B9/1.356*A9)/5252/0.986</f>
        <v>260.466805458647</v>
      </c>
      <c r="D9" s="0" t="n">
        <v>295</v>
      </c>
      <c r="E9" s="0" t="n">
        <f aca="false">(D9/1.356*A9)/5252/0.986</f>
        <v>260.466805458647</v>
      </c>
    </row>
    <row r="10" customFormat="false" ht="12.8" hidden="false" customHeight="false" outlineLevel="0" collapsed="false">
      <c r="A10" s="0" t="n">
        <v>7000</v>
      </c>
      <c r="B10" s="0" t="n">
        <v>282</v>
      </c>
      <c r="C10" s="0" t="n">
        <f aca="false">(B10/1.356*A10)/5252/0.986</f>
        <v>281.116169478058</v>
      </c>
      <c r="D10" s="0" t="n">
        <v>282</v>
      </c>
      <c r="E10" s="0" t="n">
        <f aca="false">(D10/1.356*A10)/5252/0.986</f>
        <v>281.116169478058</v>
      </c>
    </row>
    <row r="11" customFormat="false" ht="12.8" hidden="false" customHeight="false" outlineLevel="0" collapsed="false">
      <c r="A11" s="0" t="n">
        <v>8000</v>
      </c>
      <c r="B11" s="0" t="n">
        <v>238</v>
      </c>
      <c r="C11" s="0" t="n">
        <f aca="false">(B11/1.356*A11)/5252/0.986</f>
        <v>271.147510985929</v>
      </c>
      <c r="D11" s="0" t="n">
        <v>238</v>
      </c>
      <c r="E11" s="0" t="n">
        <f aca="false">(D11/1.356*A11)/5252/0.986</f>
        <v>271.147510985929</v>
      </c>
    </row>
    <row r="12" customFormat="false" ht="12.8" hidden="false" customHeight="false" outlineLevel="0" collapsed="false">
      <c r="A12" s="0" t="n">
        <v>9000</v>
      </c>
      <c r="B12" s="0" t="n">
        <v>202</v>
      </c>
      <c r="C12" s="0" t="n">
        <f aca="false">(B12/1.356*A12)/5252/0.986</f>
        <v>258.900301981312</v>
      </c>
      <c r="D12" s="0" t="n">
        <v>202</v>
      </c>
      <c r="E12" s="0" t="n">
        <f aca="false">(D12/1.356*A12)/5252/0.986</f>
        <v>258.900301981312</v>
      </c>
    </row>
    <row r="13" customFormat="false" ht="12.8" hidden="false" customHeight="false" outlineLevel="0" collapsed="false">
      <c r="A13" s="0" t="n">
        <v>10000</v>
      </c>
      <c r="B13" s="0" t="n">
        <v>175</v>
      </c>
      <c r="C13" s="0" t="n">
        <f aca="false">(B13/1.356*A13)/5252/0.986</f>
        <v>249.216462303243</v>
      </c>
      <c r="D13" s="0" t="n">
        <v>175</v>
      </c>
      <c r="E13" s="0" t="n">
        <f aca="false">(D13/1.356*A13)/5252/0.986</f>
        <v>249.216462303243</v>
      </c>
    </row>
    <row r="14" customFormat="false" ht="12.8" hidden="false" customHeight="false" outlineLevel="0" collapsed="false">
      <c r="A14" s="0" t="n">
        <v>12000</v>
      </c>
      <c r="B14" s="0" t="n">
        <v>135</v>
      </c>
      <c r="C14" s="0" t="n">
        <f aca="false">(B14/1.356*A14)/5252/0.986</f>
        <v>230.703239389288</v>
      </c>
      <c r="D14" s="0" t="n">
        <v>135</v>
      </c>
      <c r="E14" s="0" t="n">
        <f aca="false">(D14/1.356*A14)/5252/0.986</f>
        <v>230.703239389288</v>
      </c>
    </row>
    <row r="15" customFormat="false" ht="12.8" hidden="false" customHeight="false" outlineLevel="0" collapsed="false">
      <c r="A15" s="0" t="n">
        <v>14000</v>
      </c>
      <c r="B15" s="0" t="n">
        <v>108</v>
      </c>
      <c r="C15" s="0" t="n">
        <f aca="false">(B15/1.356*A15)/5252/0.986</f>
        <v>215.323023430002</v>
      </c>
      <c r="D15" s="0" t="n">
        <v>108</v>
      </c>
      <c r="E15" s="0" t="n">
        <f aca="false">(D15/1.356*A15)/5252/0.986</f>
        <v>215.323023430002</v>
      </c>
    </row>
    <row r="16" customFormat="false" ht="12.8" hidden="false" customHeight="false" outlineLevel="0" collapsed="false">
      <c r="A16" s="0" t="n">
        <v>16000</v>
      </c>
      <c r="B16" s="0" t="n">
        <v>90</v>
      </c>
      <c r="C16" s="0" t="n">
        <f aca="false">(B16/1.356*A16)/5252/0.986</f>
        <v>205.069546123812</v>
      </c>
      <c r="D16" s="0" t="n">
        <v>90</v>
      </c>
      <c r="E16" s="0" t="n">
        <f aca="false">(D16/1.356*A16)/5252/0.986</f>
        <v>205.069546123812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D53" activeCellId="0" sqref="AD53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340</v>
      </c>
      <c r="C2" s="0" t="n">
        <f aca="false">(B2/1.356*$A2)/5252/0.986</f>
        <v>0</v>
      </c>
      <c r="D2" s="0" t="n">
        <v>360</v>
      </c>
      <c r="E2" s="0" t="n">
        <f aca="false">(D2/1.356*$A2)/5252/0.986</f>
        <v>0</v>
      </c>
    </row>
    <row r="3" customFormat="false" ht="12.8" hidden="false" customHeight="false" outlineLevel="0" collapsed="false">
      <c r="A3" s="0" t="n">
        <v>1000</v>
      </c>
      <c r="B3" s="0" t="n">
        <v>340</v>
      </c>
      <c r="C3" s="0" t="n">
        <f aca="false">(B3/1.356*$A3)/5252/0.986</f>
        <v>48.4191983903444</v>
      </c>
      <c r="D3" s="0" t="n">
        <v>360</v>
      </c>
      <c r="E3" s="0" t="n">
        <f aca="false">(D3/1.356*$A3)/5252/0.986</f>
        <v>51.2673865309529</v>
      </c>
    </row>
    <row r="4" customFormat="false" ht="12.8" hidden="false" customHeight="false" outlineLevel="0" collapsed="false">
      <c r="A4" s="0" t="n">
        <v>3250</v>
      </c>
      <c r="B4" s="0" t="n">
        <v>340</v>
      </c>
      <c r="C4" s="0" t="n">
        <f aca="false">(B4/1.356*$A4)/5252/0.986</f>
        <v>157.362394768619</v>
      </c>
      <c r="D4" s="0" t="n">
        <v>360</v>
      </c>
      <c r="E4" s="0" t="n">
        <f aca="false">(D4/1.356*$A4)/5252/0.986</f>
        <v>166.619006225597</v>
      </c>
    </row>
    <row r="5" customFormat="false" ht="12.8" hidden="false" customHeight="false" outlineLevel="0" collapsed="false">
      <c r="A5" s="0" t="n">
        <v>3850</v>
      </c>
      <c r="B5" s="0" t="n">
        <v>340</v>
      </c>
      <c r="C5" s="0" t="n">
        <f aca="false">(B5/1.356*$A5)/5252/0.986</f>
        <v>186.413913802826</v>
      </c>
      <c r="D5" s="0" t="n">
        <v>360</v>
      </c>
      <c r="E5" s="0" t="n">
        <f aca="false">(D5/1.356*$A5)/5252/0.986</f>
        <v>197.379438144169</v>
      </c>
    </row>
    <row r="6" customFormat="false" ht="12.8" hidden="false" customHeight="false" outlineLevel="0" collapsed="false">
      <c r="A6" s="0" t="n">
        <v>5000</v>
      </c>
      <c r="B6" s="0" t="n">
        <v>340</v>
      </c>
      <c r="C6" s="0" t="n">
        <f aca="false">(B6/1.356*$A6)/5252/0.986</f>
        <v>242.095991951722</v>
      </c>
      <c r="D6" s="0" t="n">
        <v>360</v>
      </c>
      <c r="E6" s="0" t="n">
        <f aca="false">(D6/1.356*$A6)/5252/0.986</f>
        <v>256.336932654765</v>
      </c>
    </row>
    <row r="7" customFormat="false" ht="12.8" hidden="false" customHeight="false" outlineLevel="0" collapsed="false">
      <c r="A7" s="0" t="n">
        <v>5600</v>
      </c>
      <c r="B7" s="0" t="n">
        <v>340</v>
      </c>
      <c r="C7" s="0" t="n">
        <f aca="false">(B7/1.356*$A7)/5252/0.986</f>
        <v>271.147510985929</v>
      </c>
      <c r="D7" s="0" t="n">
        <v>360</v>
      </c>
      <c r="E7" s="0" t="n">
        <f aca="false">(D7/1.356*$A7)/5252/0.986</f>
        <v>287.097364573336</v>
      </c>
    </row>
    <row r="8" customFormat="false" ht="12.8" hidden="false" customHeight="false" outlineLevel="0" collapsed="false">
      <c r="A8" s="0" t="n">
        <v>6000</v>
      </c>
      <c r="B8" s="0" t="n">
        <v>340</v>
      </c>
      <c r="C8" s="0" t="n">
        <f aca="false">(B8/1.356*$A8)/5252/0.986</f>
        <v>290.515190342067</v>
      </c>
      <c r="D8" s="0" t="n">
        <v>360</v>
      </c>
      <c r="E8" s="0" t="n">
        <f aca="false">(D8/1.356*$A8)/5252/0.986</f>
        <v>307.604319185718</v>
      </c>
    </row>
    <row r="9" customFormat="false" ht="12.8" hidden="false" customHeight="false" outlineLevel="0" collapsed="false">
      <c r="A9" s="0" t="n">
        <v>6200</v>
      </c>
      <c r="B9" s="0" t="n">
        <v>340</v>
      </c>
      <c r="C9" s="0" t="n">
        <f aca="false">(B9/1.356*$A9)/5252/0.986</f>
        <v>300.199030020135</v>
      </c>
      <c r="D9" s="0" t="n">
        <v>360</v>
      </c>
      <c r="E9" s="0" t="n">
        <f aca="false">(D9/1.356*$A9)/5252/0.986</f>
        <v>317.857796491908</v>
      </c>
    </row>
    <row r="10" customFormat="false" ht="12.8" hidden="false" customHeight="false" outlineLevel="0" collapsed="false">
      <c r="A10" s="0" t="n">
        <v>7000</v>
      </c>
      <c r="B10" s="0" t="n">
        <v>340</v>
      </c>
      <c r="C10" s="0" t="n">
        <f aca="false">(B10/1.356*$A10)/5252/0.986</f>
        <v>338.934388732411</v>
      </c>
      <c r="D10" s="0" t="n">
        <v>360</v>
      </c>
      <c r="E10" s="0" t="n">
        <f aca="false">(D10/1.356*$A10)/5252/0.986</f>
        <v>358.87170571667</v>
      </c>
    </row>
    <row r="11" customFormat="false" ht="12.8" hidden="false" customHeight="false" outlineLevel="0" collapsed="false">
      <c r="A11" s="0" t="n">
        <v>8000</v>
      </c>
      <c r="B11" s="0" t="n">
        <v>340</v>
      </c>
      <c r="C11" s="0" t="n">
        <f aca="false">(B11/1.356*$A11)/5252/0.986</f>
        <v>387.353587122755</v>
      </c>
      <c r="D11" s="0" t="n">
        <v>360</v>
      </c>
      <c r="E11" s="0" t="n">
        <f aca="false">(D11/1.356*$A11)/5252/0.986</f>
        <v>410.139092247623</v>
      </c>
    </row>
    <row r="12" customFormat="false" ht="12.8" hidden="false" customHeight="false" outlineLevel="0" collapsed="false">
      <c r="A12" s="0" t="n">
        <v>9000</v>
      </c>
      <c r="B12" s="0" t="n">
        <v>340</v>
      </c>
      <c r="C12" s="0" t="n">
        <f aca="false">(B12/1.356*$A12)/5252/0.986</f>
        <v>435.7727855131</v>
      </c>
      <c r="D12" s="0" t="n">
        <v>360</v>
      </c>
      <c r="E12" s="0" t="n">
        <f aca="false">(D12/1.356*$A12)/5252/0.986</f>
        <v>461.406478778576</v>
      </c>
    </row>
    <row r="13" customFormat="false" ht="12.8" hidden="false" customHeight="false" outlineLevel="0" collapsed="false">
      <c r="A13" s="0" t="n">
        <v>10000</v>
      </c>
      <c r="B13" s="0" t="n">
        <v>336</v>
      </c>
      <c r="C13" s="0" t="n">
        <f aca="false">(B13/1.356*$A13)/5252/0.986</f>
        <v>478.495607622227</v>
      </c>
      <c r="D13" s="0" t="n">
        <v>336</v>
      </c>
      <c r="E13" s="0" t="n">
        <f aca="false">(D13/1.356*$A13)/5252/0.986</f>
        <v>478.495607622227</v>
      </c>
    </row>
    <row r="14" customFormat="false" ht="12.8" hidden="false" customHeight="false" outlineLevel="0" collapsed="false">
      <c r="A14" s="0" t="n">
        <v>12000</v>
      </c>
      <c r="B14" s="0" t="n">
        <v>277</v>
      </c>
      <c r="C14" s="0" t="n">
        <f aca="false">(B14/1.356*$A14)/5252/0.986</f>
        <v>473.368868969132</v>
      </c>
      <c r="D14" s="0" t="n">
        <v>277</v>
      </c>
      <c r="E14" s="0" t="n">
        <f aca="false">(D14/1.356*$A14)/5252/0.986</f>
        <v>473.368868969132</v>
      </c>
    </row>
    <row r="15" customFormat="false" ht="12.8" hidden="false" customHeight="false" outlineLevel="0" collapsed="false">
      <c r="A15" s="0" t="n">
        <v>14000</v>
      </c>
      <c r="B15" s="0" t="n">
        <v>230</v>
      </c>
      <c r="C15" s="0" t="n">
        <f aca="false">(B15/1.356*$A15)/5252/0.986</f>
        <v>458.558290637968</v>
      </c>
      <c r="D15" s="0" t="n">
        <v>230</v>
      </c>
      <c r="E15" s="0" t="n">
        <f aca="false">(D15/1.356*$A15)/5252/0.986</f>
        <v>458.558290637968</v>
      </c>
    </row>
    <row r="16" customFormat="false" ht="12.8" hidden="false" customHeight="false" outlineLevel="0" collapsed="false">
      <c r="A16" s="0" t="n">
        <v>16000</v>
      </c>
      <c r="B16" s="0" t="n">
        <v>195</v>
      </c>
      <c r="C16" s="0" t="n">
        <f aca="false">(B16/1.356*$A16)/5252/0.986</f>
        <v>444.317349934925</v>
      </c>
      <c r="D16" s="0" t="n">
        <v>195</v>
      </c>
      <c r="E16" s="0" t="n">
        <f aca="false">(D16/1.356*$A16)/5252/0.986</f>
        <v>444.317349934925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P25" activeCellId="0" sqref="AP25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f aca="false">'4S Front'!A2</f>
        <v>0</v>
      </c>
      <c r="B2" s="0" t="n">
        <f aca="false">'4S Front'!B2 + '4S Rear'!B2</f>
        <v>640</v>
      </c>
      <c r="C2" s="0" t="n">
        <f aca="false">'4S Front'!C2 + '4S Rear'!C2</f>
        <v>0</v>
      </c>
      <c r="D2" s="0" t="n">
        <f aca="false">'4S Front'!D2 + '4S Rear'!D2</f>
        <v>660</v>
      </c>
      <c r="E2" s="0" t="n">
        <f aca="false">'4S Front'!E2 + '4S Rear'!E2</f>
        <v>0</v>
      </c>
    </row>
    <row r="3" customFormat="false" ht="12.8" hidden="false" customHeight="false" outlineLevel="0" collapsed="false">
      <c r="A3" s="0" t="n">
        <f aca="false">'4S Front'!A3</f>
        <v>1000</v>
      </c>
      <c r="B3" s="0" t="n">
        <f aca="false">'4S Front'!B3 + '4S Rear'!B3</f>
        <v>640</v>
      </c>
      <c r="C3" s="0" t="n">
        <f aca="false">'4S Front'!C3 + '4S Rear'!C3</f>
        <v>91.1420204994719</v>
      </c>
      <c r="D3" s="0" t="n">
        <f aca="false">'4S Front'!D3 + '4S Rear'!D3</f>
        <v>660</v>
      </c>
      <c r="E3" s="0" t="n">
        <f aca="false">'4S Front'!E3 + '4S Rear'!E3</f>
        <v>93.9902086400803</v>
      </c>
    </row>
    <row r="4" customFormat="false" ht="12.8" hidden="false" customHeight="false" outlineLevel="0" collapsed="false">
      <c r="A4" s="0" t="n">
        <f aca="false">'4S Front'!A4</f>
        <v>3250</v>
      </c>
      <c r="B4" s="0" t="n">
        <f aca="false">'4S Front'!B4 + '4S Rear'!B4</f>
        <v>640</v>
      </c>
      <c r="C4" s="0" t="n">
        <f aca="false">'4S Front'!C4 + '4S Rear'!C4</f>
        <v>296.211566623283</v>
      </c>
      <c r="D4" s="0" t="n">
        <f aca="false">'4S Front'!D4 + '4S Rear'!D4</f>
        <v>660</v>
      </c>
      <c r="E4" s="0" t="n">
        <f aca="false">'4S Front'!E4 + '4S Rear'!E4</f>
        <v>305.468178080261</v>
      </c>
    </row>
    <row r="5" customFormat="false" ht="12.8" hidden="false" customHeight="false" outlineLevel="0" collapsed="false">
      <c r="A5" s="0" t="n">
        <f aca="false">'4S Front'!A5</f>
        <v>3850</v>
      </c>
      <c r="B5" s="0" t="n">
        <f aca="false">'4S Front'!B5 + '4S Rear'!B5</f>
        <v>640</v>
      </c>
      <c r="C5" s="0" t="n">
        <f aca="false">'4S Front'!C5 + '4S Rear'!C5</f>
        <v>350.896778922967</v>
      </c>
      <c r="D5" s="0" t="n">
        <f aca="false">'4S Front'!D5 + '4S Rear'!D5</f>
        <v>660</v>
      </c>
      <c r="E5" s="0" t="n">
        <f aca="false">'4S Front'!E5 + '4S Rear'!E5</f>
        <v>361.862303264309</v>
      </c>
    </row>
    <row r="6" customFormat="false" ht="12.8" hidden="false" customHeight="false" outlineLevel="0" collapsed="false">
      <c r="A6" s="0" t="n">
        <f aca="false">'4S Front'!A6</f>
        <v>5000</v>
      </c>
      <c r="B6" s="0" t="n">
        <f aca="false">'4S Front'!B6 + '4S Rear'!B6</f>
        <v>640</v>
      </c>
      <c r="C6" s="0" t="n">
        <f aca="false">'4S Front'!C6 + '4S Rear'!C6</f>
        <v>455.710102497359</v>
      </c>
      <c r="D6" s="0" t="n">
        <f aca="false">'4S Front'!D6 + '4S Rear'!D6</f>
        <v>660</v>
      </c>
      <c r="E6" s="0" t="n">
        <f aca="false">'4S Front'!E6 + '4S Rear'!E6</f>
        <v>469.951043200402</v>
      </c>
    </row>
    <row r="7" customFormat="false" ht="12.8" hidden="false" customHeight="false" outlineLevel="0" collapsed="false">
      <c r="A7" s="0" t="n">
        <f aca="false">'4S Front'!A7</f>
        <v>5600</v>
      </c>
      <c r="B7" s="0" t="n">
        <f aca="false">'4S Front'!B7 + '4S Rear'!B7</f>
        <v>640</v>
      </c>
      <c r="C7" s="0" t="n">
        <f aca="false">'4S Front'!C7 + '4S Rear'!C7</f>
        <v>510.395314797042</v>
      </c>
      <c r="D7" s="0" t="n">
        <f aca="false">'4S Front'!D7 + '4S Rear'!D7</f>
        <v>660</v>
      </c>
      <c r="E7" s="0" t="n">
        <f aca="false">'4S Front'!E7 + '4S Rear'!E7</f>
        <v>526.34516838445</v>
      </c>
    </row>
    <row r="8" customFormat="false" ht="12.8" hidden="false" customHeight="false" outlineLevel="0" collapsed="false">
      <c r="A8" s="0" t="n">
        <f aca="false">'4S Front'!A8</f>
        <v>6000</v>
      </c>
      <c r="B8" s="0" t="n">
        <f aca="false">'4S Front'!B8 + '4S Rear'!B8</f>
        <v>640</v>
      </c>
      <c r="C8" s="0" t="n">
        <f aca="false">'4S Front'!C8 + '4S Rear'!C8</f>
        <v>546.852122996831</v>
      </c>
      <c r="D8" s="0" t="n">
        <f aca="false">'4S Front'!D8 + '4S Rear'!D8</f>
        <v>660</v>
      </c>
      <c r="E8" s="0" t="n">
        <f aca="false">'4S Front'!E8 + '4S Rear'!E8</f>
        <v>563.941251840482</v>
      </c>
    </row>
    <row r="9" customFormat="false" ht="12.8" hidden="false" customHeight="false" outlineLevel="0" collapsed="false">
      <c r="A9" s="0" t="n">
        <f aca="false">'4S Front'!A9</f>
        <v>6200</v>
      </c>
      <c r="B9" s="0" t="n">
        <f aca="false">'4S Front'!B9 + '4S Rear'!B9</f>
        <v>635</v>
      </c>
      <c r="C9" s="0" t="n">
        <f aca="false">'4S Front'!C9 + '4S Rear'!C9</f>
        <v>560.665835478782</v>
      </c>
      <c r="D9" s="0" t="n">
        <f aca="false">'4S Front'!D9 + '4S Rear'!D9</f>
        <v>655</v>
      </c>
      <c r="E9" s="0" t="n">
        <f aca="false">'4S Front'!E9 + '4S Rear'!E9</f>
        <v>578.324601950555</v>
      </c>
    </row>
    <row r="10" customFormat="false" ht="12.8" hidden="false" customHeight="false" outlineLevel="0" collapsed="false">
      <c r="A10" s="0" t="n">
        <f aca="false">'4S Front'!A10</f>
        <v>7000</v>
      </c>
      <c r="B10" s="0" t="n">
        <f aca="false">'4S Front'!B10 + '4S Rear'!B10</f>
        <v>622</v>
      </c>
      <c r="C10" s="0" t="n">
        <f aca="false">'4S Front'!C10 + '4S Rear'!C10</f>
        <v>620.050558210469</v>
      </c>
      <c r="D10" s="0" t="n">
        <f aca="false">'4S Front'!D10 + '4S Rear'!D10</f>
        <v>642</v>
      </c>
      <c r="E10" s="0" t="n">
        <f aca="false">'4S Front'!E10 + '4S Rear'!E10</f>
        <v>639.987875194729</v>
      </c>
    </row>
    <row r="11" customFormat="false" ht="12.8" hidden="false" customHeight="false" outlineLevel="0" collapsed="false">
      <c r="A11" s="0" t="n">
        <f aca="false">'4S Front'!A11</f>
        <v>8000</v>
      </c>
      <c r="B11" s="0" t="n">
        <f aca="false">'4S Front'!B11 + '4S Rear'!B11</f>
        <v>578</v>
      </c>
      <c r="C11" s="0" t="n">
        <f aca="false">'4S Front'!C11 + '4S Rear'!C11</f>
        <v>658.501098108684</v>
      </c>
      <c r="D11" s="0" t="n">
        <f aca="false">'4S Front'!D11 + '4S Rear'!D11</f>
        <v>598</v>
      </c>
      <c r="E11" s="0" t="n">
        <f aca="false">'4S Front'!E11 + '4S Rear'!E11</f>
        <v>681.286603233552</v>
      </c>
    </row>
    <row r="12" customFormat="false" ht="12.8" hidden="false" customHeight="false" outlineLevel="0" collapsed="false">
      <c r="A12" s="0" t="n">
        <f aca="false">'4S Front'!A12</f>
        <v>9000</v>
      </c>
      <c r="B12" s="0" t="n">
        <f aca="false">'4S Front'!B12 + '4S Rear'!B12</f>
        <v>542</v>
      </c>
      <c r="C12" s="0" t="n">
        <f aca="false">'4S Front'!C12 + '4S Rear'!C12</f>
        <v>694.673087494412</v>
      </c>
      <c r="D12" s="0" t="n">
        <f aca="false">'4S Front'!D12 + '4S Rear'!D12</f>
        <v>562</v>
      </c>
      <c r="E12" s="0" t="n">
        <f aca="false">'4S Front'!E12 + '4S Rear'!E12</f>
        <v>720.306780759889</v>
      </c>
    </row>
    <row r="13" customFormat="false" ht="12.8" hidden="false" customHeight="false" outlineLevel="0" collapsed="false">
      <c r="A13" s="0" t="n">
        <f aca="false">'4S Front'!A13</f>
        <v>10000</v>
      </c>
      <c r="B13" s="0" t="n">
        <f aca="false">'4S Front'!B13 + '4S Rear'!B13</f>
        <v>511</v>
      </c>
      <c r="C13" s="0" t="n">
        <f aca="false">'4S Front'!C13 + '4S Rear'!C13</f>
        <v>727.712069925471</v>
      </c>
      <c r="D13" s="0" t="n">
        <f aca="false">'4S Front'!D13 + '4S Rear'!D13</f>
        <v>511</v>
      </c>
      <c r="E13" s="0" t="n">
        <f aca="false">'4S Front'!E13 + '4S Rear'!E13</f>
        <v>727.712069925471</v>
      </c>
    </row>
    <row r="14" customFormat="false" ht="12.8" hidden="false" customHeight="false" outlineLevel="0" collapsed="false">
      <c r="A14" s="0" t="n">
        <f aca="false">'4S Front'!A14</f>
        <v>12000</v>
      </c>
      <c r="B14" s="0" t="n">
        <f aca="false">'4S Front'!B14 + '4S Rear'!B14</f>
        <v>412</v>
      </c>
      <c r="C14" s="0" t="n">
        <f aca="false">'4S Front'!C14 + '4S Rear'!C14</f>
        <v>704.07210835842</v>
      </c>
      <c r="D14" s="0" t="n">
        <f aca="false">'4S Front'!D14 + '4S Rear'!D14</f>
        <v>412</v>
      </c>
      <c r="E14" s="0" t="n">
        <f aca="false">'4S Front'!E14 + '4S Rear'!E14</f>
        <v>704.07210835842</v>
      </c>
    </row>
    <row r="15" customFormat="false" ht="12.8" hidden="false" customHeight="false" outlineLevel="0" collapsed="false">
      <c r="A15" s="0" t="n">
        <f aca="false">'4S Front'!A15</f>
        <v>14000</v>
      </c>
      <c r="B15" s="0" t="n">
        <f aca="false">'4S Front'!B15 + '4S Rear'!B15</f>
        <v>338</v>
      </c>
      <c r="C15" s="0" t="n">
        <f aca="false">'4S Front'!C15 + '4S Rear'!C15</f>
        <v>673.88131406797</v>
      </c>
      <c r="D15" s="0" t="n">
        <f aca="false">'4S Front'!D15 + '4S Rear'!D15</f>
        <v>338</v>
      </c>
      <c r="E15" s="0" t="n">
        <f aca="false">'4S Front'!E15 + '4S Rear'!E15</f>
        <v>673.88131406797</v>
      </c>
    </row>
    <row r="16" customFormat="false" ht="12.8" hidden="false" customHeight="false" outlineLevel="0" collapsed="false">
      <c r="A16" s="0" t="n">
        <f aca="false">'4S Front'!A16</f>
        <v>16000</v>
      </c>
      <c r="B16" s="0" t="n">
        <f aca="false">'4S Front'!B16 + '4S Rear'!B16</f>
        <v>285</v>
      </c>
      <c r="C16" s="0" t="n">
        <f aca="false">'4S Front'!C16 + '4S Rear'!C16</f>
        <v>649.386896058737</v>
      </c>
      <c r="D16" s="0" t="n">
        <f aca="false">'4S Front'!D16 + '4S Rear'!D16</f>
        <v>285</v>
      </c>
      <c r="E16" s="0" t="n">
        <f aca="false">'4S Front'!E16 + '4S Rear'!E16</f>
        <v>649.386896058737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6" activeCellId="0" sqref="H26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OFFSET('4S Rear'!$A$1, MATCH(A2,'4S Rear'!$A$2:$A$16), 3, 2, 1), OFFSET('4S Rear'!$A$1, MATCH(A2,'4S Rear'!$A$2:$A$16), 0, 2, 1)), OFFSET('4S Rear'!$A$1, MATCH(A2,'4S Rear'!$A$2:$A$16), 3, 1, 1))</f>
        <v>360</v>
      </c>
      <c r="D2" s="1" t="n">
        <f aca="true">IFERROR(FORECAST(B2, OFFSET('4S Front'!$A$1, MATCH(B2,'4S Front'!$A$2:$A$16), 3, 2, 1), OFFSET('4S Front'!$A$1, MATCH(B2,'4S Front'!$A$2:$A$16), 0, 2, 1)), OFFSET('4S Front'!$A$1, MATCH(B2,'4S Front'!$A$2:$A$16), 3, 1, 1))</f>
        <v>300</v>
      </c>
      <c r="E2" s="1" t="n">
        <f aca="false">$A2/119</f>
        <v>0</v>
      </c>
      <c r="F2" s="1" t="n">
        <f aca="false">C2+D2</f>
        <v>660</v>
      </c>
      <c r="G2" s="0" t="n">
        <v>635.3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OFFSET('4S Rear'!$A$1, MATCH(A3,'4S Rear'!$A$2:$A$16), 3, 2, 1), OFFSET('4S Rear'!$A$1, MATCH(A3,'4S Rear'!$A$2:$A$16), 0, 2, 1)), OFFSET('4S Rear'!$A$1, MATCH(A3,'4S Rear'!$A$2:$A$16), 3, 1, 1))</f>
        <v>360</v>
      </c>
      <c r="D3" s="1" t="n">
        <f aca="true">IFERROR(FORECAST(B3, OFFSET('4S Front'!$A$1, MATCH(B3,'4S Front'!$A$2:$A$16), 3, 2, 1), OFFSET('4S Front'!$A$1, MATCH(B3,'4S Front'!$A$2:$A$16), 0, 2, 1)), OFFSET('4S Front'!$A$1, MATCH(B3,'4S Front'!$A$2:$A$16), 3, 1, 1))</f>
        <v>300</v>
      </c>
      <c r="E3" s="1" t="n">
        <f aca="false">$A3/119</f>
        <v>8.40336134453782</v>
      </c>
      <c r="F3" s="1" t="n">
        <f aca="false">C3+D3</f>
        <v>660</v>
      </c>
      <c r="G3" s="0" t="n">
        <v>635.3</v>
      </c>
      <c r="H3" s="1" t="n">
        <f aca="false">($C3/1.356*$A3)/5252/0.986+($D3/1.356*$B3)/5252/0.986</f>
        <v>73.2894597830805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OFFSET('4S Rear'!$A$1, MATCH(A4,'4S Rear'!$A$2:$A$16), 3, 2, 1), OFFSET('4S Rear'!$A$1, MATCH(A4,'4S Rear'!$A$2:$A$16), 0, 2, 1)), OFFSET('4S Rear'!$A$1, MATCH(A4,'4S Rear'!$A$2:$A$16), 3, 1, 1))</f>
        <v>360</v>
      </c>
      <c r="D4" s="1" t="n">
        <f aca="true">IFERROR(FORECAST(B4, OFFSET('4S Front'!$A$1, MATCH(B4,'4S Front'!$A$2:$A$16), 3, 2, 1), OFFSET('4S Front'!$A$1, MATCH(B4,'4S Front'!$A$2:$A$16), 0, 2, 1)), OFFSET('4S Front'!$A$1, MATCH(B4,'4S Front'!$A$2:$A$16), 3, 1, 1))</f>
        <v>300</v>
      </c>
      <c r="E4" s="1" t="n">
        <f aca="false">$A4/119</f>
        <v>12.6050420168067</v>
      </c>
      <c r="F4" s="1" t="n">
        <f aca="false">C4+D4</f>
        <v>660</v>
      </c>
      <c r="G4" s="0" t="n">
        <v>635.3</v>
      </c>
      <c r="H4" s="1" t="n">
        <f aca="false">($C4/1.356*$A4)/5252/0.986+($D4/1.356*$B4)/5252/0.986</f>
        <v>109.934189674621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OFFSET('4S Rear'!$A$1, MATCH(A5,'4S Rear'!$A$2:$A$16), 3, 2, 1), OFFSET('4S Rear'!$A$1, MATCH(A5,'4S Rear'!$A$2:$A$16), 0, 2, 1)), OFFSET('4S Rear'!$A$1, MATCH(A5,'4S Rear'!$A$2:$A$16), 3, 1, 1))</f>
        <v>360</v>
      </c>
      <c r="D5" s="1" t="n">
        <f aca="true">IFERROR(FORECAST(B5, OFFSET('4S Front'!$A$1, MATCH(B5,'4S Front'!$A$2:$A$16), 3, 2, 1), OFFSET('4S Front'!$A$1, MATCH(B5,'4S Front'!$A$2:$A$16), 0, 2, 1)), OFFSET('4S Front'!$A$1, MATCH(B5,'4S Front'!$A$2:$A$16), 3, 1, 1))</f>
        <v>300</v>
      </c>
      <c r="E5" s="1" t="n">
        <f aca="false">$A5/119</f>
        <v>16.8067226890756</v>
      </c>
      <c r="F5" s="1" t="n">
        <f aca="false">C5+D5</f>
        <v>660</v>
      </c>
      <c r="G5" s="0" t="n">
        <v>635.3</v>
      </c>
      <c r="H5" s="1" t="n">
        <f aca="false">($C5/1.356*$A5)/5252/0.986+($D5/1.356*$B5)/5252/0.986</f>
        <v>146.578919566161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OFFSET('4S Rear'!$A$1, MATCH(A6,'4S Rear'!$A$2:$A$16), 3, 2, 1), OFFSET('4S Rear'!$A$1, MATCH(A6,'4S Rear'!$A$2:$A$16), 0, 2, 1)), OFFSET('4S Rear'!$A$1, MATCH(A6,'4S Rear'!$A$2:$A$16), 3, 1, 1))</f>
        <v>360</v>
      </c>
      <c r="D6" s="1" t="n">
        <f aca="true">IFERROR(FORECAST(B6, OFFSET('4S Front'!$A$1, MATCH(B6,'4S Front'!$A$2:$A$16), 3, 2, 1), OFFSET('4S Front'!$A$1, MATCH(B6,'4S Front'!$A$2:$A$16), 0, 2, 1)), OFFSET('4S Front'!$A$1, MATCH(B6,'4S Front'!$A$2:$A$16), 3, 1, 1))</f>
        <v>300</v>
      </c>
      <c r="E6" s="1" t="n">
        <f aca="false">$A6/119</f>
        <v>21.0084033613445</v>
      </c>
      <c r="F6" s="1" t="n">
        <f aca="false">C6+D6</f>
        <v>660</v>
      </c>
      <c r="G6" s="0" t="n">
        <v>635.3</v>
      </c>
      <c r="H6" s="1" t="n">
        <f aca="false">($C6/1.356*$A6)/5252/0.986+($D6/1.356*$B6)/5252/0.986</f>
        <v>183.223649457701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OFFSET('4S Rear'!$A$1, MATCH(A7,'4S Rear'!$A$2:$A$16), 3, 2, 1), OFFSET('4S Rear'!$A$1, MATCH(A7,'4S Rear'!$A$2:$A$16), 0, 2, 1)), OFFSET('4S Rear'!$A$1, MATCH(A7,'4S Rear'!$A$2:$A$16), 3, 1, 1))</f>
        <v>360</v>
      </c>
      <c r="D7" s="1" t="n">
        <f aca="true">IFERROR(FORECAST(B7, OFFSET('4S Front'!$A$1, MATCH(B7,'4S Front'!$A$2:$A$16), 3, 2, 1), OFFSET('4S Front'!$A$1, MATCH(B7,'4S Front'!$A$2:$A$16), 0, 2, 1)), OFFSET('4S Front'!$A$1, MATCH(B7,'4S Front'!$A$2:$A$16), 3, 1, 1))</f>
        <v>300</v>
      </c>
      <c r="E7" s="1" t="n">
        <f aca="false">$A7/119</f>
        <v>25.2100840336134</v>
      </c>
      <c r="F7" s="1" t="n">
        <f aca="false">C7+D7</f>
        <v>660</v>
      </c>
      <c r="G7" s="0" t="n">
        <v>635.3</v>
      </c>
      <c r="H7" s="1" t="n">
        <f aca="false">($C7/1.356*$A7)/5252/0.986+($D7/1.356*$B7)/5252/0.986</f>
        <v>219.868379349241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OFFSET('4S Rear'!$A$1, MATCH(A8,'4S Rear'!$A$2:$A$16), 3, 2, 1), OFFSET('4S Rear'!$A$1, MATCH(A8,'4S Rear'!$A$2:$A$16), 0, 2, 1)), OFFSET('4S Rear'!$A$1, MATCH(A8,'4S Rear'!$A$2:$A$16), 3, 1, 1))</f>
        <v>360</v>
      </c>
      <c r="D8" s="1" t="n">
        <f aca="true">IFERROR(FORECAST(B8, OFFSET('4S Front'!$A$1, MATCH(B8,'4S Front'!$A$2:$A$16), 3, 2, 1), OFFSET('4S Front'!$A$1, MATCH(B8,'4S Front'!$A$2:$A$16), 0, 2, 1)), OFFSET('4S Front'!$A$1, MATCH(B8,'4S Front'!$A$2:$A$16), 3, 1, 1))</f>
        <v>300</v>
      </c>
      <c r="E8" s="1" t="n">
        <f aca="false">$A8/119</f>
        <v>29.4117647058823</v>
      </c>
      <c r="F8" s="1" t="n">
        <f aca="false">C8+D8</f>
        <v>660</v>
      </c>
      <c r="G8" s="0" t="n">
        <v>635.3</v>
      </c>
      <c r="H8" s="1" t="n">
        <f aca="false">($C8/1.356*$A8)/5252/0.986+($D8/1.356*$B8)/5252/0.986</f>
        <v>256.513109240782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OFFSET('4S Rear'!$A$1, MATCH(A9,'4S Rear'!$A$2:$A$16), 3, 2, 1), OFFSET('4S Rear'!$A$1, MATCH(A9,'4S Rear'!$A$2:$A$16), 0, 2, 1)), OFFSET('4S Rear'!$A$1, MATCH(A9,'4S Rear'!$A$2:$A$16), 3, 1, 1))</f>
        <v>360</v>
      </c>
      <c r="D9" s="1" t="n">
        <f aca="true">IFERROR(FORECAST(B9, OFFSET('4S Front'!$A$1, MATCH(B9,'4S Front'!$A$2:$A$16), 3, 2, 1), OFFSET('4S Front'!$A$1, MATCH(B9,'4S Front'!$A$2:$A$16), 0, 2, 1)), OFFSET('4S Front'!$A$1, MATCH(B9,'4S Front'!$A$2:$A$16), 3, 1, 1))</f>
        <v>300</v>
      </c>
      <c r="E9" s="1" t="n">
        <f aca="false">$A9/119</f>
        <v>33.6134453781513</v>
      </c>
      <c r="F9" s="1" t="n">
        <f aca="false">C9+D9</f>
        <v>660</v>
      </c>
      <c r="G9" s="0" t="n">
        <v>635.3</v>
      </c>
      <c r="H9" s="1" t="n">
        <f aca="false">($C9/1.356*$A9)/5252/0.986+($D9/1.356*$B9)/5252/0.986</f>
        <v>293.157839132322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OFFSET('4S Rear'!$A$1, MATCH(A10,'4S Rear'!$A$2:$A$16), 3, 2, 1), OFFSET('4S Rear'!$A$1, MATCH(A10,'4S Rear'!$A$2:$A$16), 0, 2, 1)), OFFSET('4S Rear'!$A$1, MATCH(A10,'4S Rear'!$A$2:$A$16), 3, 1, 1))</f>
        <v>360</v>
      </c>
      <c r="D10" s="1" t="n">
        <f aca="true">IFERROR(FORECAST(B10, OFFSET('4S Front'!$A$1, MATCH(B10,'4S Front'!$A$2:$A$16), 3, 2, 1), OFFSET('4S Front'!$A$1, MATCH(B10,'4S Front'!$A$2:$A$16), 0, 2, 1)), OFFSET('4S Front'!$A$1, MATCH(B10,'4S Front'!$A$2:$A$16), 3, 1, 1))</f>
        <v>300</v>
      </c>
      <c r="E10" s="1" t="n">
        <f aca="false">$A10/119</f>
        <v>37.8151260504202</v>
      </c>
      <c r="F10" s="1" t="n">
        <f aca="false">C10+D10</f>
        <v>660</v>
      </c>
      <c r="G10" s="0" t="n">
        <v>635.3</v>
      </c>
      <c r="H10" s="1" t="n">
        <f aca="false">($C10/1.356*$A10)/5252/0.986+($D10/1.356*$B10)/5252/0.986</f>
        <v>329.802569023862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OFFSET('4S Rear'!$A$1, MATCH(A11,'4S Rear'!$A$2:$A$16), 3, 2, 1), OFFSET('4S Rear'!$A$1, MATCH(A11,'4S Rear'!$A$2:$A$16), 0, 2, 1)), OFFSET('4S Rear'!$A$1, MATCH(A11,'4S Rear'!$A$2:$A$16), 3, 1, 1))</f>
        <v>360</v>
      </c>
      <c r="D11" s="1" t="n">
        <f aca="true">IFERROR(FORECAST(B11, OFFSET('4S Front'!$A$1, MATCH(B11,'4S Front'!$A$2:$A$16), 3, 2, 1), OFFSET('4S Front'!$A$1, MATCH(B11,'4S Front'!$A$2:$A$16), 0, 2, 1)), OFFSET('4S Front'!$A$1, MATCH(B11,'4S Front'!$A$2:$A$16), 3, 1, 1))</f>
        <v>300</v>
      </c>
      <c r="E11" s="1" t="n">
        <f aca="false">$A11/119</f>
        <v>42.0168067226891</v>
      </c>
      <c r="F11" s="1" t="n">
        <f aca="false">C11+D11</f>
        <v>660</v>
      </c>
      <c r="G11" s="0" t="n">
        <v>635.3</v>
      </c>
      <c r="H11" s="1" t="n">
        <f aca="false">($C11/1.356*$A11)/5252/0.986+($D11/1.356*$B11)/5252/0.986</f>
        <v>366.447298915402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OFFSET('4S Rear'!$A$1, MATCH(A12,'4S Rear'!$A$2:$A$16), 3, 2, 1), OFFSET('4S Rear'!$A$1, MATCH(A12,'4S Rear'!$A$2:$A$16), 0, 2, 1)), OFFSET('4S Rear'!$A$1, MATCH(A12,'4S Rear'!$A$2:$A$16), 3, 1, 1))</f>
        <v>360</v>
      </c>
      <c r="D12" s="1" t="n">
        <f aca="true">IFERROR(FORECAST(B12, OFFSET('4S Front'!$A$1, MATCH(B12,'4S Front'!$A$2:$A$16), 3, 2, 1), OFFSET('4S Front'!$A$1, MATCH(B12,'4S Front'!$A$2:$A$16), 0, 2, 1)), OFFSET('4S Front'!$A$1, MATCH(B12,'4S Front'!$A$2:$A$16), 3, 1, 1))</f>
        <v>300</v>
      </c>
      <c r="E12" s="1" t="n">
        <f aca="false">$A12/119</f>
        <v>46.218487394958</v>
      </c>
      <c r="F12" s="1" t="n">
        <f aca="false">C12+D12</f>
        <v>660</v>
      </c>
      <c r="G12" s="0" t="n">
        <v>626.7</v>
      </c>
      <c r="H12" s="1" t="n">
        <f aca="false">($C12/1.356*$A12)/5252/0.986+($D12/1.356*$B12)/5252/0.986</f>
        <v>403.092028806943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OFFSET('4S Rear'!$A$1, MATCH(A13,'4S Rear'!$A$2:$A$16), 3, 2, 1), OFFSET('4S Rear'!$A$1, MATCH(A13,'4S Rear'!$A$2:$A$16), 0, 2, 1)), OFFSET('4S Rear'!$A$1, MATCH(A13,'4S Rear'!$A$2:$A$16), 3, 1, 1))</f>
        <v>360</v>
      </c>
      <c r="D13" s="1" t="n">
        <f aca="true">IFERROR(FORECAST(B13, OFFSET('4S Front'!$A$1, MATCH(B13,'4S Front'!$A$2:$A$16), 3, 2, 1), OFFSET('4S Front'!$A$1, MATCH(B13,'4S Front'!$A$2:$A$16), 0, 2, 1)), OFFSET('4S Front'!$A$1, MATCH(B13,'4S Front'!$A$2:$A$16), 3, 1, 1))</f>
        <v>300</v>
      </c>
      <c r="E13" s="1" t="n">
        <f aca="false">$A13/119</f>
        <v>50.4201680672269</v>
      </c>
      <c r="F13" s="1" t="n">
        <f aca="false">C13+D13</f>
        <v>660</v>
      </c>
      <c r="G13" s="0" t="n">
        <v>573.6</v>
      </c>
      <c r="H13" s="1" t="n">
        <f aca="false">($C13/1.356*$A13)/5252/0.986+($D13/1.356*$B13)/5252/0.986</f>
        <v>439.736758698483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OFFSET('4S Rear'!$A$1, MATCH(A14,'4S Rear'!$A$2:$A$16), 3, 2, 1), OFFSET('4S Rear'!$A$1, MATCH(A14,'4S Rear'!$A$2:$A$16), 0, 2, 1)), OFFSET('4S Rear'!$A$1, MATCH(A14,'4S Rear'!$A$2:$A$16), 3, 1, 1))</f>
        <v>360</v>
      </c>
      <c r="D14" s="1" t="n">
        <f aca="true">IFERROR(FORECAST(B14, OFFSET('4S Front'!$A$1, MATCH(B14,'4S Front'!$A$2:$A$16), 3, 2, 1), OFFSET('4S Front'!$A$1, MATCH(B14,'4S Front'!$A$2:$A$16), 0, 2, 1)), OFFSET('4S Front'!$A$1, MATCH(B14,'4S Front'!$A$2:$A$16), 3, 1, 1))</f>
        <v>300</v>
      </c>
      <c r="E14" s="1" t="n">
        <f aca="false">$A14/119</f>
        <v>54.6218487394958</v>
      </c>
      <c r="F14" s="1" t="n">
        <f aca="false">C14+D14</f>
        <v>660</v>
      </c>
      <c r="G14" s="0" t="n">
        <v>537.1</v>
      </c>
      <c r="H14" s="1" t="n">
        <f aca="false">($C14/1.356*$A14)/5252/0.986+($D14/1.356*$B14)/5252/0.986</f>
        <v>476.381488590023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OFFSET('4S Rear'!$A$1, MATCH(A15,'4S Rear'!$A$2:$A$16), 3, 2, 1), OFFSET('4S Rear'!$A$1, MATCH(A15,'4S Rear'!$A$2:$A$16), 0, 2, 1)), OFFSET('4S Rear'!$A$1, MATCH(A15,'4S Rear'!$A$2:$A$16), 3, 1, 1))</f>
        <v>360</v>
      </c>
      <c r="D15" s="1" t="n">
        <f aca="true">IFERROR(FORECAST(B15, OFFSET('4S Front'!$A$1, MATCH(B15,'4S Front'!$A$2:$A$16), 3, 2, 1), OFFSET('4S Front'!$A$1, MATCH(B15,'4S Front'!$A$2:$A$16), 0, 2, 1)), OFFSET('4S Front'!$A$1, MATCH(B15,'4S Front'!$A$2:$A$16), 3, 1, 1))</f>
        <v>300</v>
      </c>
      <c r="E15" s="1" t="n">
        <f aca="false">$A15/119</f>
        <v>58.8235294117647</v>
      </c>
      <c r="F15" s="1" t="n">
        <f aca="false">C15+D15</f>
        <v>660</v>
      </c>
      <c r="G15" s="0" t="n">
        <v>497.6</v>
      </c>
      <c r="H15" s="1" t="n">
        <f aca="false">($C15/1.356*$A15)/5252/0.986+($D15/1.356*$B15)/5252/0.986</f>
        <v>513.026218481563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OFFSET('4S Rear'!$A$1, MATCH(A16,'4S Rear'!$A$2:$A$16), 3, 2, 1), OFFSET('4S Rear'!$A$1, MATCH(A16,'4S Rear'!$A$2:$A$16), 0, 2, 1)), OFFSET('4S Rear'!$A$1, MATCH(A16,'4S Rear'!$A$2:$A$16), 3, 1, 1))</f>
        <v>360</v>
      </c>
      <c r="D16" s="1" t="n">
        <f aca="true">IFERROR(FORECAST(B16, OFFSET('4S Front'!$A$1, MATCH(B16,'4S Front'!$A$2:$A$16), 3, 2, 1), OFFSET('4S Front'!$A$1, MATCH(B16,'4S Front'!$A$2:$A$16), 0, 2, 1)), OFFSET('4S Front'!$A$1, MATCH(B16,'4S Front'!$A$2:$A$16), 3, 1, 1))</f>
        <v>300</v>
      </c>
      <c r="E16" s="1" t="n">
        <f aca="false">$A16/119</f>
        <v>63.0252100840336</v>
      </c>
      <c r="F16" s="1" t="n">
        <f aca="false">C16+D16</f>
        <v>660</v>
      </c>
      <c r="G16" s="0" t="n">
        <v>463.6</v>
      </c>
      <c r="H16" s="1" t="n">
        <f aca="false">($C16/1.356*$A16)/5252/0.986+($D16/1.356*$B16)/5252/0.986</f>
        <v>549.670948373104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OFFSET('4S Rear'!$A$1, MATCH(A17,'4S Rear'!$A$2:$A$16), 3, 2, 1), OFFSET('4S Rear'!$A$1, MATCH(A17,'4S Rear'!$A$2:$A$16), 0, 2, 1)), OFFSET('4S Rear'!$A$1, MATCH(A17,'4S Rear'!$A$2:$A$16), 3, 1, 1))</f>
        <v>360</v>
      </c>
      <c r="D17" s="1" t="n">
        <f aca="true">IFERROR(FORECAST(B17, OFFSET('4S Front'!$A$1, MATCH(B17,'4S Front'!$A$2:$A$16), 3, 2, 1), OFFSET('4S Front'!$A$1, MATCH(B17,'4S Front'!$A$2:$A$16), 0, 2, 1)), OFFSET('4S Front'!$A$1, MATCH(B17,'4S Front'!$A$2:$A$16), 3, 1, 1))</f>
        <v>300</v>
      </c>
      <c r="E17" s="1" t="n">
        <f aca="false">$A17/119</f>
        <v>67.2268907563025</v>
      </c>
      <c r="F17" s="1" t="n">
        <f aca="false">C17+D17</f>
        <v>660</v>
      </c>
      <c r="G17" s="0" t="n">
        <v>433.8</v>
      </c>
      <c r="H17" s="1" t="n">
        <f aca="false">($C17/1.356*$A17)/5252/0.986+($D17/1.356*$B17)/5252/0.986</f>
        <v>586.315678264644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OFFSET('4S Rear'!$A$1, MATCH(A18,'4S Rear'!$A$2:$A$16), 3, 2, 1), OFFSET('4S Rear'!$A$1, MATCH(A18,'4S Rear'!$A$2:$A$16), 0, 2, 1)), OFFSET('4S Rear'!$A$1, MATCH(A18,'4S Rear'!$A$2:$A$16), 3, 1, 1))</f>
        <v>360</v>
      </c>
      <c r="D18" s="1" t="n">
        <f aca="true">IFERROR(FORECAST(B18, OFFSET('4S Front'!$A$1, MATCH(B18,'4S Front'!$A$2:$A$16), 3, 2, 1), OFFSET('4S Front'!$A$1, MATCH(B18,'4S Front'!$A$2:$A$16), 0, 2, 1)), OFFSET('4S Front'!$A$1, MATCH(B18,'4S Front'!$A$2:$A$16), 3, 1, 1))</f>
        <v>300</v>
      </c>
      <c r="E18" s="1" t="n">
        <f aca="false">$A18/119</f>
        <v>71.4285714285714</v>
      </c>
      <c r="F18" s="1" t="n">
        <f aca="false">C18+D18</f>
        <v>660</v>
      </c>
      <c r="G18" s="0" t="n">
        <v>407.7</v>
      </c>
      <c r="H18" s="1" t="n">
        <f aca="false">($C18/1.356*$A18)/5252/0.986+($D18/1.356*$B18)/5252/0.986</f>
        <v>622.960408156184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OFFSET('4S Rear'!$A$1, MATCH(A19,'4S Rear'!$A$2:$A$16), 3, 2, 1), OFFSET('4S Rear'!$A$1, MATCH(A19,'4S Rear'!$A$2:$A$16), 0, 2, 1)), OFFSET('4S Rear'!$A$1, MATCH(A19,'4S Rear'!$A$2:$A$16), 3, 1, 1))</f>
        <v>360</v>
      </c>
      <c r="D19" s="1" t="n">
        <f aca="true">IFERROR(FORECAST(B19, OFFSET('4S Front'!$A$1, MATCH(B19,'4S Front'!$A$2:$A$16), 3, 2, 1), OFFSET('4S Front'!$A$1, MATCH(B19,'4S Front'!$A$2:$A$16), 0, 2, 1)), OFFSET('4S Front'!$A$1, MATCH(B19,'4S Front'!$A$2:$A$16), 3, 1, 1))</f>
        <v>300</v>
      </c>
      <c r="E19" s="1" t="n">
        <f aca="false">$A19/119</f>
        <v>75.6302521008403</v>
      </c>
      <c r="F19" s="1" t="n">
        <f aca="false">C19+D19</f>
        <v>660</v>
      </c>
      <c r="G19" s="0" t="n">
        <v>384.5</v>
      </c>
      <c r="H19" s="1" t="n">
        <f aca="false">($C19/1.356*$A19)/5252/0.986+($D19/1.356*$B19)/5252/0.986</f>
        <v>659.605138047724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OFFSET('4S Rear'!$A$1, MATCH(A20,'4S Rear'!$A$2:$A$16), 3, 2, 1), OFFSET('4S Rear'!$A$1, MATCH(A20,'4S Rear'!$A$2:$A$16), 0, 2, 1)), OFFSET('4S Rear'!$A$1, MATCH(A20,'4S Rear'!$A$2:$A$16), 3, 1, 1))</f>
        <v>348</v>
      </c>
      <c r="D20" s="1" t="n">
        <f aca="true">IFERROR(FORECAST(B20, OFFSET('4S Front'!$A$1, MATCH(B20,'4S Front'!$A$2:$A$16), 3, 2, 1), OFFSET('4S Front'!$A$1, MATCH(B20,'4S Front'!$A$2:$A$16), 0, 2, 1)), OFFSET('4S Front'!$A$1, MATCH(B20,'4S Front'!$A$2:$A$16), 3, 1, 1))</f>
        <v>300</v>
      </c>
      <c r="E20" s="1" t="n">
        <f aca="false">$A20/119</f>
        <v>79.8319327731092</v>
      </c>
      <c r="F20" s="1" t="n">
        <f aca="false">C20+D20</f>
        <v>648</v>
      </c>
      <c r="G20" s="0" t="n">
        <v>363.9</v>
      </c>
      <c r="H20" s="1" t="n">
        <f aca="false">($C20/1.356*$A20)/5252/0.986+($D20/1.356*$B20)/5252/0.986</f>
        <v>680.015195537796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OFFSET('4S Rear'!$A$1, MATCH(A21,'4S Rear'!$A$2:$A$16), 3, 2, 1), OFFSET('4S Rear'!$A$1, MATCH(A21,'4S Rear'!$A$2:$A$16), 0, 2, 1)), OFFSET('4S Rear'!$A$1, MATCH(A21,'4S Rear'!$A$2:$A$16), 3, 1, 1))</f>
        <v>336</v>
      </c>
      <c r="D21" s="1" t="n">
        <f aca="true">IFERROR(FORECAST(B21, OFFSET('4S Front'!$A$1, MATCH(B21,'4S Front'!$A$2:$A$16), 3, 2, 1), OFFSET('4S Front'!$A$1, MATCH(B21,'4S Front'!$A$2:$A$16), 0, 2, 1)), OFFSET('4S Front'!$A$1, MATCH(B21,'4S Front'!$A$2:$A$16), 3, 1, 1))</f>
        <v>300</v>
      </c>
      <c r="E21" s="1" t="n">
        <f aca="false">$A21/119</f>
        <v>84.0336134453782</v>
      </c>
      <c r="F21" s="1" t="n">
        <f aca="false">C21+D21</f>
        <v>636</v>
      </c>
      <c r="G21" s="0" t="n">
        <v>345.3</v>
      </c>
      <c r="H21" s="1" t="n">
        <f aca="false">($C21/1.356*$A21)/5252/0.986+($D21/1.356*$B21)/5252/0.986</f>
        <v>698.716340143503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OFFSET('4S Rear'!$A$1, MATCH(A22,'4S Rear'!$A$2:$A$16), 3, 2, 1), OFFSET('4S Rear'!$A$1, MATCH(A22,'4S Rear'!$A$2:$A$16), 0, 2, 1)), OFFSET('4S Rear'!$A$1, MATCH(A22,'4S Rear'!$A$2:$A$16), 3, 1, 1))</f>
        <v>321.25</v>
      </c>
      <c r="D22" s="1" t="n">
        <f aca="true">IFERROR(FORECAST(B22, OFFSET('4S Front'!$A$1, MATCH(B22,'4S Front'!$A$2:$A$16), 3, 2, 1), OFFSET('4S Front'!$A$1, MATCH(B22,'4S Front'!$A$2:$A$16), 0, 2, 1)), OFFSET('4S Front'!$A$1, MATCH(B22,'4S Front'!$A$2:$A$16), 3, 1, 1))</f>
        <v>300</v>
      </c>
      <c r="E22" s="1" t="n">
        <f aca="false">$A22/119</f>
        <v>88.2352941176471</v>
      </c>
      <c r="F22" s="1" t="n">
        <f aca="false">C22+D22</f>
        <v>621.25</v>
      </c>
      <c r="G22" s="0" t="n">
        <v>328.5</v>
      </c>
      <c r="H22" s="1" t="n">
        <f aca="false">($C22/1.356*$A22)/5252/0.986+($D22/1.356*$B22)/5252/0.986</f>
        <v>711.596500236841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OFFSET('4S Rear'!$A$1, MATCH(A23,'4S Rear'!$A$2:$A$16), 3, 2, 1), OFFSET('4S Rear'!$A$1, MATCH(A23,'4S Rear'!$A$2:$A$16), 0, 2, 1)), OFFSET('4S Rear'!$A$1, MATCH(A23,'4S Rear'!$A$2:$A$16), 3, 1, 1))</f>
        <v>306.5</v>
      </c>
      <c r="D23" s="1" t="n">
        <f aca="true">IFERROR(FORECAST(B23, OFFSET('4S Front'!$A$1, MATCH(B23,'4S Front'!$A$2:$A$16), 3, 2, 1), OFFSET('4S Front'!$A$1, MATCH(B23,'4S Front'!$A$2:$A$16), 0, 2, 1)), OFFSET('4S Front'!$A$1, MATCH(B23,'4S Front'!$A$2:$A$16), 3, 1, 1))</f>
        <v>300</v>
      </c>
      <c r="E23" s="1" t="n">
        <f aca="false">$A23/119</f>
        <v>92.436974789916</v>
      </c>
      <c r="F23" s="1" t="n">
        <f aca="false">C23+D23</f>
        <v>606.5</v>
      </c>
      <c r="G23" s="0" t="n">
        <v>313.3</v>
      </c>
      <c r="H23" s="1" t="n">
        <f aca="false">($C23/1.356*$A23)/5252/0.986+($D23/1.356*$B23)/5252/0.986</f>
        <v>722.37612157648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OFFSET('4S Rear'!$A$1, MATCH(A24,'4S Rear'!$A$2:$A$16), 3, 2, 1), OFFSET('4S Rear'!$A$1, MATCH(A24,'4S Rear'!$A$2:$A$16), 0, 2, 1)), OFFSET('4S Rear'!$A$1, MATCH(A24,'4S Rear'!$A$2:$A$16), 3, 1, 1))</f>
        <v>291.75</v>
      </c>
      <c r="D24" s="1" t="n">
        <f aca="true">IFERROR(FORECAST(B24, OFFSET('4S Front'!$A$1, MATCH(B24,'4S Front'!$A$2:$A$16), 3, 2, 1), OFFSET('4S Front'!$A$1, MATCH(B24,'4S Front'!$A$2:$A$16), 0, 2, 1)), OFFSET('4S Front'!$A$1, MATCH(B24,'4S Front'!$A$2:$A$16), 3, 1, 1))</f>
        <v>300</v>
      </c>
      <c r="E24" s="1" t="n">
        <f aca="false">$A24/119</f>
        <v>96.6386554621849</v>
      </c>
      <c r="F24" s="1" t="n">
        <f aca="false">C24+D24</f>
        <v>591.75</v>
      </c>
      <c r="G24" s="0" t="n">
        <v>299.5</v>
      </c>
      <c r="H24" s="1" t="n">
        <f aca="false">($C24/1.356*$A24)/5252/0.986+($D24/1.356*$B24)/5252/0.986</f>
        <v>731.055204162421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OFFSET('4S Rear'!$A$1, MATCH(A25,'4S Rear'!$A$2:$A$16), 3, 2, 1), OFFSET('4S Rear'!$A$1, MATCH(A25,'4S Rear'!$A$2:$A$16), 0, 2, 1)), OFFSET('4S Rear'!$A$1, MATCH(A25,'4S Rear'!$A$2:$A$16), 3, 1, 1))</f>
        <v>277</v>
      </c>
      <c r="D25" s="1" t="n">
        <f aca="true">IFERROR(FORECAST(B25, OFFSET('4S Front'!$A$1, MATCH(B25,'4S Front'!$A$2:$A$16), 3, 2, 1), OFFSET('4S Front'!$A$1, MATCH(B25,'4S Front'!$A$2:$A$16), 0, 2, 1)), OFFSET('4S Front'!$A$1, MATCH(B25,'4S Front'!$A$2:$A$16), 3, 1, 1))</f>
        <v>295.360824742268</v>
      </c>
      <c r="E25" s="1" t="n">
        <f aca="false">$A25/119</f>
        <v>100.840336134454</v>
      </c>
      <c r="F25" s="1" t="n">
        <f aca="false">C25+D25</f>
        <v>572.360824742268</v>
      </c>
      <c r="G25" s="0" t="n">
        <v>286.8</v>
      </c>
      <c r="H25" s="1" t="n">
        <f aca="false">($C25/1.356*$A25)/5252/0.986+($D25/1.356*$B25)/5252/0.986</f>
        <v>733.547177700453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OFFSET('4S Rear'!$A$1, MATCH(A26,'4S Rear'!$A$2:$A$16), 3, 2, 1), OFFSET('4S Rear'!$A$1, MATCH(A26,'4S Rear'!$A$2:$A$16), 0, 2, 1)), OFFSET('4S Rear'!$A$1, MATCH(A26,'4S Rear'!$A$2:$A$16), 3, 1, 1))</f>
        <v>265.25</v>
      </c>
      <c r="D26" s="1" t="n">
        <f aca="true">IFERROR(FORECAST(B26, OFFSET('4S Front'!$A$1, MATCH(B26,'4S Front'!$A$2:$A$16), 3, 2, 1), OFFSET('4S Front'!$A$1, MATCH(B26,'4S Front'!$A$2:$A$16), 0, 2, 1)), OFFSET('4S Front'!$A$1, MATCH(B26,'4S Front'!$A$2:$A$16), 3, 1, 1))</f>
        <v>291.046391752577</v>
      </c>
      <c r="E26" s="1" t="n">
        <f aca="false">$A26/119</f>
        <v>105.042016806723</v>
      </c>
      <c r="F26" s="1" t="n">
        <f aca="false">C26+D26</f>
        <v>556.296391752577</v>
      </c>
      <c r="G26" s="0" t="n">
        <v>275.1</v>
      </c>
      <c r="H26" s="1" t="n">
        <f aca="false">($C26/1.356*$A26)/5252/0.986+($D26/1.356*$B26)/5252/0.986</f>
        <v>739.236396807863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OFFSET('4S Rear'!$A$1, MATCH(A27,'4S Rear'!$A$2:$A$16), 3, 2, 1), OFFSET('4S Rear'!$A$1, MATCH(A27,'4S Rear'!$A$2:$A$16), 0, 2, 1)), OFFSET('4S Rear'!$A$1, MATCH(A27,'4S Rear'!$A$2:$A$16), 3, 1, 1))</f>
        <v>253.5</v>
      </c>
      <c r="D27" s="1" t="n">
        <f aca="true">IFERROR(FORECAST(B27, OFFSET('4S Front'!$A$1, MATCH(B27,'4S Front'!$A$2:$A$16), 3, 2, 1), OFFSET('4S Front'!$A$1, MATCH(B27,'4S Front'!$A$2:$A$16), 0, 2, 1)), OFFSET('4S Front'!$A$1, MATCH(B27,'4S Front'!$A$2:$A$16), 3, 1, 1))</f>
        <v>286.85824742268</v>
      </c>
      <c r="E27" s="1" t="n">
        <f aca="false">$A27/119</f>
        <v>109.243697478992</v>
      </c>
      <c r="F27" s="1" t="n">
        <f aca="false">C27+D27</f>
        <v>540.35824742268</v>
      </c>
      <c r="G27" s="0" t="n">
        <v>266.5</v>
      </c>
      <c r="H27" s="1" t="n">
        <f aca="false">($C27/1.356*$A27)/5252/0.986+($D27/1.356*$B27)/5252/0.986</f>
        <v>743.05611216993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OFFSET('4S Rear'!$A$1, MATCH(A28,'4S Rear'!$A$2:$A$16), 3, 2, 1), OFFSET('4S Rear'!$A$1, MATCH(A28,'4S Rear'!$A$2:$A$16), 0, 2, 1)), OFFSET('4S Rear'!$A$1, MATCH(A28,'4S Rear'!$A$2:$A$16), 3, 1, 1))</f>
        <v>241.75</v>
      </c>
      <c r="D28" s="1" t="n">
        <f aca="true">IFERROR(FORECAST(B28, OFFSET('4S Front'!$A$1, MATCH(B28,'4S Front'!$A$2:$A$16), 3, 2, 1), OFFSET('4S Front'!$A$1, MATCH(B28,'4S Front'!$A$2:$A$16), 0, 2, 1)), OFFSET('4S Front'!$A$1, MATCH(B28,'4S Front'!$A$2:$A$16), 3, 1, 1))</f>
        <v>282.670103092783</v>
      </c>
      <c r="E28" s="1" t="n">
        <f aca="false">$A28/119</f>
        <v>113.445378151261</v>
      </c>
      <c r="F28" s="1" t="n">
        <f aca="false">C28+D28</f>
        <v>524.420103092784</v>
      </c>
      <c r="G28" s="0" t="n">
        <v>256.4</v>
      </c>
      <c r="H28" s="1" t="n">
        <f aca="false">($C28/1.356*$A28)/5252/0.986+($D28/1.356*$B28)/5252/0.986</f>
        <v>744.895078261977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OFFSET('4S Rear'!$A$1, MATCH(A29,'4S Rear'!$A$2:$A$16), 3, 2, 1), OFFSET('4S Rear'!$A$1, MATCH(A29,'4S Rear'!$A$2:$A$16), 0, 2, 1)), OFFSET('4S Rear'!$A$1, MATCH(A29,'4S Rear'!$A$2:$A$16), 3, 1, 1))</f>
        <v>230</v>
      </c>
      <c r="D29" s="1" t="n">
        <f aca="true">IFERROR(FORECAST(B29, OFFSET('4S Front'!$A$1, MATCH(B29,'4S Front'!$A$2:$A$16), 3, 2, 1), OFFSET('4S Front'!$A$1, MATCH(B29,'4S Front'!$A$2:$A$16), 0, 2, 1)), OFFSET('4S Front'!$A$1, MATCH(B29,'4S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247</v>
      </c>
      <c r="H29" s="1" t="n">
        <f aca="false">($C29/1.356*$A29)/5252/0.986+($D29/1.356*$B29)/5252/0.986</f>
        <v>738.579168464505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OFFSET('4S Rear'!$A$1, MATCH(A30,'4S Rear'!$A$2:$A$16), 3, 2, 1), OFFSET('4S Rear'!$A$1, MATCH(A30,'4S Rear'!$A$2:$A$16), 0, 2, 1)), OFFSET('4S Rear'!$A$1, MATCH(A30,'4S Rear'!$A$2:$A$16), 3, 1, 1))</f>
        <v>221.25</v>
      </c>
      <c r="D30" s="1" t="n">
        <f aca="true">IFERROR(FORECAST(B30, OFFSET('4S Front'!$A$1, MATCH(B30,'4S Front'!$A$2:$A$16), 3, 2, 1), OFFSET('4S Front'!$A$1, MATCH(B30,'4S Front'!$A$2:$A$16), 0, 2, 1)), OFFSET('4S Front'!$A$1, MATCH(B30,'4S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238.3</v>
      </c>
      <c r="H30" s="1" t="n">
        <f aca="false">($C30/1.356*$A30)/5252/0.986+($D30/1.356*$B30)/5252/0.986</f>
        <v>734.818284579229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OFFSET('4S Rear'!$A$1, MATCH(A31,'4S Rear'!$A$2:$A$16), 3, 2, 1), OFFSET('4S Rear'!$A$1, MATCH(A31,'4S Rear'!$A$2:$A$16), 0, 2, 1)), OFFSET('4S Rear'!$A$1, MATCH(A31,'4S Rear'!$A$2:$A$16), 3, 1, 1))</f>
        <v>212.5</v>
      </c>
      <c r="D31" s="1" t="n">
        <f aca="true">IFERROR(FORECAST(B31, OFFSET('4S Front'!$A$1, MATCH(B31,'4S Front'!$A$2:$A$16), 3, 2, 1), OFFSET('4S Front'!$A$1, MATCH(B31,'4S Front'!$A$2:$A$16), 0, 2, 1)), OFFSET('4S Front'!$A$1, MATCH(B31,'4S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230.2</v>
      </c>
      <c r="H31" s="1" t="n">
        <f aca="false">($C31/1.356*$A31)/5252/0.986+($D31/1.356*$B31)/5252/0.986</f>
        <v>728.978868878062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OFFSET('4S Rear'!$A$1, MATCH(A32,'4S Rear'!$A$2:$A$16), 3, 2, 1), OFFSET('4S Rear'!$A$1, MATCH(A32,'4S Rear'!$A$2:$A$16), 0, 2, 1)), OFFSET('4S Rear'!$A$1, MATCH(A32,'4S Rear'!$A$2:$A$16), 3, 1, 1))</f>
        <v>195</v>
      </c>
      <c r="D32" s="1" t="n">
        <f aca="true">IFERROR(FORECAST(B32, OFFSET('4S Front'!$A$1, MATCH(B32,'4S Front'!$A$2:$A$16), 3, 2, 1), OFFSET('4S Front'!$A$1, MATCH(B32,'4S Front'!$A$2:$A$16), 0, 2, 1)), OFFSET('4S Front'!$A$1, MATCH(B32,'4S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215.5</v>
      </c>
      <c r="H32" s="1" t="n">
        <f aca="false">($C32/1.356*$A32)/5252/0.986+($D32/1.356*$B32)/5252/0.986</f>
        <v>713.389246462089</v>
      </c>
    </row>
    <row r="33" customFormat="false" ht="12.8" hidden="false" customHeight="false" outlineLevel="0" collapsed="false">
      <c r="E33" s="1"/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OFFSET('4S Rear'!$A$1, MATCH(A2,'4S Rear'!$A$2:$A$16), 3, 2, 1), OFFSET('4S Rear'!$A$1, MATCH(A2,'4S Rear'!$A$2:$A$16), 0, 2, 1)), OFFSET('4S Rear'!$A$1, MATCH(A2,'4S Rear'!$A$2:$A$16), 3, 1, 1))</f>
        <v>360</v>
      </c>
      <c r="D2" s="1" t="n">
        <f aca="true">IFERROR(FORECAST(B2, OFFSET('4S Front'!$A$1, MATCH(B2,'4S Front'!$A$2:$A$16), 3, 2, 1), OFFSET('4S Front'!$A$1, MATCH(B2,'4S Front'!$A$2:$A$16), 0, 2, 1)), OFFSET('4S Front'!$A$1, MATCH(B2,'4S Front'!$A$2:$A$16), 3, 1, 1))</f>
        <v>300</v>
      </c>
      <c r="E2" s="1" t="n">
        <f aca="false">$A2/119</f>
        <v>0</v>
      </c>
      <c r="F2" s="1" t="n">
        <f aca="false">C2+D2</f>
        <v>660</v>
      </c>
      <c r="G2" s="0" t="n">
        <v>635.3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OFFSET('4S Rear'!$A$1, MATCH(A3,'4S Rear'!$A$2:$A$16), 3, 2, 1), OFFSET('4S Rear'!$A$1, MATCH(A3,'4S Rear'!$A$2:$A$16), 0, 2, 1)), OFFSET('4S Rear'!$A$1, MATCH(A3,'4S Rear'!$A$2:$A$16), 3, 1, 1))</f>
        <v>360</v>
      </c>
      <c r="D3" s="1" t="n">
        <f aca="true">IFERROR(FORECAST(B3, OFFSET('4S Front'!$A$1, MATCH(B3,'4S Front'!$A$2:$A$16), 3, 2, 1), OFFSET('4S Front'!$A$1, MATCH(B3,'4S Front'!$A$2:$A$16), 0, 2, 1)), OFFSET('4S Front'!$A$1, MATCH(B3,'4S Front'!$A$2:$A$16), 3, 1, 1))</f>
        <v>300</v>
      </c>
      <c r="E3" s="1" t="n">
        <f aca="false">$A3/119</f>
        <v>8.40336134453782</v>
      </c>
      <c r="F3" s="1" t="n">
        <f aca="false">C3+D3</f>
        <v>660</v>
      </c>
      <c r="G3" s="0" t="n">
        <v>635.3</v>
      </c>
      <c r="H3" s="1" t="n">
        <f aca="false">($C3/1.356*$A3)/5252/0.986+($D3/1.356*$B3)/5252/0.986</f>
        <v>73.2894597830805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OFFSET('4S Rear'!$A$1, MATCH(A4,'4S Rear'!$A$2:$A$16), 3, 2, 1), OFFSET('4S Rear'!$A$1, MATCH(A4,'4S Rear'!$A$2:$A$16), 0, 2, 1)), OFFSET('4S Rear'!$A$1, MATCH(A4,'4S Rear'!$A$2:$A$16), 3, 1, 1))</f>
        <v>360</v>
      </c>
      <c r="D4" s="1" t="n">
        <f aca="true">IFERROR(FORECAST(B4, OFFSET('4S Front'!$A$1, MATCH(B4,'4S Front'!$A$2:$A$16), 3, 2, 1), OFFSET('4S Front'!$A$1, MATCH(B4,'4S Front'!$A$2:$A$16), 0, 2, 1)), OFFSET('4S Front'!$A$1, MATCH(B4,'4S Front'!$A$2:$A$16), 3, 1, 1))</f>
        <v>300</v>
      </c>
      <c r="E4" s="1" t="n">
        <f aca="false">$A4/119</f>
        <v>12.6050420168067</v>
      </c>
      <c r="F4" s="1" t="n">
        <f aca="false">C4+D4</f>
        <v>660</v>
      </c>
      <c r="G4" s="0" t="n">
        <v>635.3</v>
      </c>
      <c r="H4" s="1" t="n">
        <f aca="false">($C4/1.356*$A4)/5252/0.986+($D4/1.356*$B4)/5252/0.986</f>
        <v>109.934189674621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OFFSET('4S Rear'!$A$1, MATCH(A5,'4S Rear'!$A$2:$A$16), 3, 2, 1), OFFSET('4S Rear'!$A$1, MATCH(A5,'4S Rear'!$A$2:$A$16), 0, 2, 1)), OFFSET('4S Rear'!$A$1, MATCH(A5,'4S Rear'!$A$2:$A$16), 3, 1, 1))</f>
        <v>360</v>
      </c>
      <c r="D5" s="1" t="n">
        <f aca="true">IFERROR(FORECAST(B5, OFFSET('4S Front'!$A$1, MATCH(B5,'4S Front'!$A$2:$A$16), 3, 2, 1), OFFSET('4S Front'!$A$1, MATCH(B5,'4S Front'!$A$2:$A$16), 0, 2, 1)), OFFSET('4S Front'!$A$1, MATCH(B5,'4S Front'!$A$2:$A$16), 3, 1, 1))</f>
        <v>300</v>
      </c>
      <c r="E5" s="1" t="n">
        <f aca="false">$A5/119</f>
        <v>16.8067226890756</v>
      </c>
      <c r="F5" s="1" t="n">
        <f aca="false">C5+D5</f>
        <v>660</v>
      </c>
      <c r="G5" s="0" t="n">
        <v>635.3</v>
      </c>
      <c r="H5" s="1" t="n">
        <f aca="false">($C5/1.356*$A5)/5252/0.986+($D5/1.356*$B5)/5252/0.986</f>
        <v>146.578919566161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OFFSET('4S Rear'!$A$1, MATCH(A6,'4S Rear'!$A$2:$A$16), 3, 2, 1), OFFSET('4S Rear'!$A$1, MATCH(A6,'4S Rear'!$A$2:$A$16), 0, 2, 1)), OFFSET('4S Rear'!$A$1, MATCH(A6,'4S Rear'!$A$2:$A$16), 3, 1, 1))</f>
        <v>360</v>
      </c>
      <c r="D6" s="1" t="n">
        <f aca="true">IFERROR(FORECAST(B6, OFFSET('4S Front'!$A$1, MATCH(B6,'4S Front'!$A$2:$A$16), 3, 2, 1), OFFSET('4S Front'!$A$1, MATCH(B6,'4S Front'!$A$2:$A$16), 0, 2, 1)), OFFSET('4S Front'!$A$1, MATCH(B6,'4S Front'!$A$2:$A$16), 3, 1, 1))</f>
        <v>300</v>
      </c>
      <c r="E6" s="1" t="n">
        <f aca="false">$A6/119</f>
        <v>21.0084033613445</v>
      </c>
      <c r="F6" s="1" t="n">
        <f aca="false">C6+D6</f>
        <v>660</v>
      </c>
      <c r="G6" s="0" t="n">
        <v>635.3</v>
      </c>
      <c r="H6" s="1" t="n">
        <f aca="false">($C6/1.356*$A6)/5252/0.986+($D6/1.356*$B6)/5252/0.986</f>
        <v>183.223649457701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OFFSET('4S Rear'!$A$1, MATCH(A7,'4S Rear'!$A$2:$A$16), 3, 2, 1), OFFSET('4S Rear'!$A$1, MATCH(A7,'4S Rear'!$A$2:$A$16), 0, 2, 1)), OFFSET('4S Rear'!$A$1, MATCH(A7,'4S Rear'!$A$2:$A$16), 3, 1, 1))</f>
        <v>360</v>
      </c>
      <c r="D7" s="1" t="n">
        <f aca="true">IFERROR(FORECAST(B7, OFFSET('4S Front'!$A$1, MATCH(B7,'4S Front'!$A$2:$A$16), 3, 2, 1), OFFSET('4S Front'!$A$1, MATCH(B7,'4S Front'!$A$2:$A$16), 0, 2, 1)), OFFSET('4S Front'!$A$1, MATCH(B7,'4S Front'!$A$2:$A$16), 3, 1, 1))</f>
        <v>300</v>
      </c>
      <c r="E7" s="1" t="n">
        <f aca="false">$A7/119</f>
        <v>25.2100840336134</v>
      </c>
      <c r="F7" s="1" t="n">
        <f aca="false">C7+D7</f>
        <v>660</v>
      </c>
      <c r="G7" s="0" t="n">
        <v>635.3</v>
      </c>
      <c r="H7" s="1" t="n">
        <f aca="false">($C7/1.356*$A7)/5252/0.986+($D7/1.356*$B7)/5252/0.986</f>
        <v>219.868379349241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OFFSET('4S Rear'!$A$1, MATCH(A8,'4S Rear'!$A$2:$A$16), 3, 2, 1), OFFSET('4S Rear'!$A$1, MATCH(A8,'4S Rear'!$A$2:$A$16), 0, 2, 1)), OFFSET('4S Rear'!$A$1, MATCH(A8,'4S Rear'!$A$2:$A$16), 3, 1, 1))</f>
        <v>360</v>
      </c>
      <c r="D8" s="1" t="n">
        <f aca="true">IFERROR(FORECAST(B8, OFFSET('4S Front'!$A$1, MATCH(B8,'4S Front'!$A$2:$A$16), 3, 2, 1), OFFSET('4S Front'!$A$1, MATCH(B8,'4S Front'!$A$2:$A$16), 0, 2, 1)), OFFSET('4S Front'!$A$1, MATCH(B8,'4S Front'!$A$2:$A$16), 3, 1, 1))</f>
        <v>300</v>
      </c>
      <c r="E8" s="1" t="n">
        <f aca="false">$A8/119</f>
        <v>29.4117647058823</v>
      </c>
      <c r="F8" s="1" t="n">
        <f aca="false">C8+D8</f>
        <v>660</v>
      </c>
      <c r="G8" s="0" t="n">
        <v>635.3</v>
      </c>
      <c r="H8" s="1" t="n">
        <f aca="false">($C8/1.356*$A8)/5252/0.986+($D8/1.356*$B8)/5252/0.986</f>
        <v>256.513109240782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OFFSET('4S Rear'!$A$1, MATCH(A9,'4S Rear'!$A$2:$A$16), 3, 2, 1), OFFSET('4S Rear'!$A$1, MATCH(A9,'4S Rear'!$A$2:$A$16), 0, 2, 1)), OFFSET('4S Rear'!$A$1, MATCH(A9,'4S Rear'!$A$2:$A$16), 3, 1, 1))</f>
        <v>360</v>
      </c>
      <c r="D9" s="1" t="n">
        <f aca="true">IFERROR(FORECAST(B9, OFFSET('4S Front'!$A$1, MATCH(B9,'4S Front'!$A$2:$A$16), 3, 2, 1), OFFSET('4S Front'!$A$1, MATCH(B9,'4S Front'!$A$2:$A$16), 0, 2, 1)), OFFSET('4S Front'!$A$1, MATCH(B9,'4S Front'!$A$2:$A$16), 3, 1, 1))</f>
        <v>300</v>
      </c>
      <c r="E9" s="1" t="n">
        <f aca="false">$A9/119</f>
        <v>33.6134453781513</v>
      </c>
      <c r="F9" s="1" t="n">
        <f aca="false">C9+D9</f>
        <v>660</v>
      </c>
      <c r="G9" s="0" t="n">
        <v>635.3</v>
      </c>
      <c r="H9" s="1" t="n">
        <f aca="false">($C9/1.356*$A9)/5252/0.986+($D9/1.356*$B9)/5252/0.986</f>
        <v>293.157839132322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OFFSET('4S Rear'!$A$1, MATCH(A10,'4S Rear'!$A$2:$A$16), 3, 2, 1), OFFSET('4S Rear'!$A$1, MATCH(A10,'4S Rear'!$A$2:$A$16), 0, 2, 1)), OFFSET('4S Rear'!$A$1, MATCH(A10,'4S Rear'!$A$2:$A$16), 3, 1, 1))</f>
        <v>360</v>
      </c>
      <c r="D10" s="1" t="n">
        <f aca="true">IFERROR(FORECAST(B10, OFFSET('4S Front'!$A$1, MATCH(B10,'4S Front'!$A$2:$A$16), 3, 2, 1), OFFSET('4S Front'!$A$1, MATCH(B10,'4S Front'!$A$2:$A$16), 0, 2, 1)), OFFSET('4S Front'!$A$1, MATCH(B10,'4S Front'!$A$2:$A$16), 3, 1, 1))</f>
        <v>300</v>
      </c>
      <c r="E10" s="1" t="n">
        <f aca="false">$A10/119</f>
        <v>37.8151260504202</v>
      </c>
      <c r="F10" s="1" t="n">
        <f aca="false">C10+D10</f>
        <v>660</v>
      </c>
      <c r="G10" s="0" t="n">
        <v>635.3</v>
      </c>
      <c r="H10" s="1" t="n">
        <f aca="false">($C10/1.356*$A10)/5252/0.986+($D10/1.356*$B10)/5252/0.986</f>
        <v>329.802569023862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OFFSET('4S Rear'!$A$1, MATCH(A11,'4S Rear'!$A$2:$A$16), 3, 2, 1), OFFSET('4S Rear'!$A$1, MATCH(A11,'4S Rear'!$A$2:$A$16), 0, 2, 1)), OFFSET('4S Rear'!$A$1, MATCH(A11,'4S Rear'!$A$2:$A$16), 3, 1, 1))</f>
        <v>360</v>
      </c>
      <c r="D11" s="1" t="n">
        <f aca="true">IFERROR(FORECAST(B11, OFFSET('4S Front'!$A$1, MATCH(B11,'4S Front'!$A$2:$A$16), 3, 2, 1), OFFSET('4S Front'!$A$1, MATCH(B11,'4S Front'!$A$2:$A$16), 0, 2, 1)), OFFSET('4S Front'!$A$1, MATCH(B11,'4S Front'!$A$2:$A$16), 3, 1, 1))</f>
        <v>300</v>
      </c>
      <c r="E11" s="1" t="n">
        <f aca="false">$A11/119</f>
        <v>42.0168067226891</v>
      </c>
      <c r="F11" s="1" t="n">
        <f aca="false">C11+D11</f>
        <v>660</v>
      </c>
      <c r="G11" s="0" t="n">
        <v>635.3</v>
      </c>
      <c r="H11" s="1" t="n">
        <f aca="false">($C11/1.356*$A11)/5252/0.986+($D11/1.356*$B11)/5252/0.986</f>
        <v>366.447298915402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OFFSET('4S Rear'!$A$1, MATCH(A12,'4S Rear'!$A$2:$A$16), 3, 2, 1), OFFSET('4S Rear'!$A$1, MATCH(A12,'4S Rear'!$A$2:$A$16), 0, 2, 1)), OFFSET('4S Rear'!$A$1, MATCH(A12,'4S Rear'!$A$2:$A$16), 3, 1, 1))</f>
        <v>360</v>
      </c>
      <c r="D12" s="1" t="n">
        <f aca="true">IFERROR(FORECAST(B12, OFFSET('4S Front'!$A$1, MATCH(B12,'4S Front'!$A$2:$A$16), 3, 2, 1), OFFSET('4S Front'!$A$1, MATCH(B12,'4S Front'!$A$2:$A$16), 0, 2, 1)), OFFSET('4S Front'!$A$1, MATCH(B12,'4S Front'!$A$2:$A$16), 3, 1, 1))</f>
        <v>300</v>
      </c>
      <c r="E12" s="1" t="n">
        <f aca="false">$A12/119</f>
        <v>46.218487394958</v>
      </c>
      <c r="F12" s="1" t="n">
        <f aca="false">C12+D12</f>
        <v>660</v>
      </c>
      <c r="G12" s="0" t="n">
        <v>609.2</v>
      </c>
      <c r="H12" s="1" t="n">
        <f aca="false">($C12/1.356*$A12)/5252/0.986+($D12/1.356*$B12)/5252/0.986</f>
        <v>403.092028806943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OFFSET('4S Rear'!$A$1, MATCH(A13,'4S Rear'!$A$2:$A$16), 3, 2, 1), OFFSET('4S Rear'!$A$1, MATCH(A13,'4S Rear'!$A$2:$A$16), 0, 2, 1)), OFFSET('4S Rear'!$A$1, MATCH(A13,'4S Rear'!$A$2:$A$16), 3, 1, 1))</f>
        <v>360</v>
      </c>
      <c r="D13" s="1" t="n">
        <f aca="true">IFERROR(FORECAST(B13, OFFSET('4S Front'!$A$1, MATCH(B13,'4S Front'!$A$2:$A$16), 3, 2, 1), OFFSET('4S Front'!$A$1, MATCH(B13,'4S Front'!$A$2:$A$16), 0, 2, 1)), OFFSET('4S Front'!$A$1, MATCH(B13,'4S Front'!$A$2:$A$16), 3, 1, 1))</f>
        <v>300</v>
      </c>
      <c r="E13" s="1" t="n">
        <f aca="false">$A13/119</f>
        <v>50.4201680672269</v>
      </c>
      <c r="F13" s="1" t="n">
        <f aca="false">C13+D13</f>
        <v>660</v>
      </c>
      <c r="G13" s="0" t="n">
        <v>557.6</v>
      </c>
      <c r="H13" s="1" t="n">
        <f aca="false">($C13/1.356*$A13)/5252/0.986+($D13/1.356*$B13)/5252/0.986</f>
        <v>439.736758698483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OFFSET('4S Rear'!$A$1, MATCH(A14,'4S Rear'!$A$2:$A$16), 3, 2, 1), OFFSET('4S Rear'!$A$1, MATCH(A14,'4S Rear'!$A$2:$A$16), 0, 2, 1)), OFFSET('4S Rear'!$A$1, MATCH(A14,'4S Rear'!$A$2:$A$16), 3, 1, 1))</f>
        <v>360</v>
      </c>
      <c r="D14" s="1" t="n">
        <f aca="true">IFERROR(FORECAST(B14, OFFSET('4S Front'!$A$1, MATCH(B14,'4S Front'!$A$2:$A$16), 3, 2, 1), OFFSET('4S Front'!$A$1, MATCH(B14,'4S Front'!$A$2:$A$16), 0, 2, 1)), OFFSET('4S Front'!$A$1, MATCH(B14,'4S Front'!$A$2:$A$16), 3, 1, 1))</f>
        <v>300</v>
      </c>
      <c r="E14" s="1" t="n">
        <f aca="false">$A14/119</f>
        <v>54.6218487394958</v>
      </c>
      <c r="F14" s="1" t="n">
        <f aca="false">C14+D14</f>
        <v>660</v>
      </c>
      <c r="G14" s="0" t="n">
        <v>522.2</v>
      </c>
      <c r="H14" s="1" t="n">
        <f aca="false">($C14/1.356*$A14)/5252/0.986+($D14/1.356*$B14)/5252/0.986</f>
        <v>476.381488590023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OFFSET('4S Rear'!$A$1, MATCH(A15,'4S Rear'!$A$2:$A$16), 3, 2, 1), OFFSET('4S Rear'!$A$1, MATCH(A15,'4S Rear'!$A$2:$A$16), 0, 2, 1)), OFFSET('4S Rear'!$A$1, MATCH(A15,'4S Rear'!$A$2:$A$16), 3, 1, 1))</f>
        <v>360</v>
      </c>
      <c r="D15" s="1" t="n">
        <f aca="true">IFERROR(FORECAST(B15, OFFSET('4S Front'!$A$1, MATCH(B15,'4S Front'!$A$2:$A$16), 3, 2, 1), OFFSET('4S Front'!$A$1, MATCH(B15,'4S Front'!$A$2:$A$16), 0, 2, 1)), OFFSET('4S Front'!$A$1, MATCH(B15,'4S Front'!$A$2:$A$16), 3, 1, 1))</f>
        <v>300</v>
      </c>
      <c r="E15" s="1" t="n">
        <f aca="false">$A15/119</f>
        <v>58.8235294117647</v>
      </c>
      <c r="F15" s="1" t="n">
        <f aca="false">C15+D15</f>
        <v>660</v>
      </c>
      <c r="G15" s="0" t="n">
        <v>483.8</v>
      </c>
      <c r="H15" s="1" t="n">
        <f aca="false">($C15/1.356*$A15)/5252/0.986+($D15/1.356*$B15)/5252/0.986</f>
        <v>513.026218481563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OFFSET('4S Rear'!$A$1, MATCH(A16,'4S Rear'!$A$2:$A$16), 3, 2, 1), OFFSET('4S Rear'!$A$1, MATCH(A16,'4S Rear'!$A$2:$A$16), 0, 2, 1)), OFFSET('4S Rear'!$A$1, MATCH(A16,'4S Rear'!$A$2:$A$16), 3, 1, 1))</f>
        <v>360</v>
      </c>
      <c r="D16" s="1" t="n">
        <f aca="true">IFERROR(FORECAST(B16, OFFSET('4S Front'!$A$1, MATCH(B16,'4S Front'!$A$2:$A$16), 3, 2, 1), OFFSET('4S Front'!$A$1, MATCH(B16,'4S Front'!$A$2:$A$16), 0, 2, 1)), OFFSET('4S Front'!$A$1, MATCH(B16,'4S Front'!$A$2:$A$16), 3, 1, 1))</f>
        <v>300</v>
      </c>
      <c r="E16" s="1" t="n">
        <f aca="false">$A16/119</f>
        <v>63.0252100840336</v>
      </c>
      <c r="F16" s="1" t="n">
        <f aca="false">C16+D16</f>
        <v>660</v>
      </c>
      <c r="G16" s="0" t="n">
        <v>450.7</v>
      </c>
      <c r="H16" s="1" t="n">
        <f aca="false">($C16/1.356*$A16)/5252/0.986+($D16/1.356*$B16)/5252/0.986</f>
        <v>549.670948373104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OFFSET('4S Rear'!$A$1, MATCH(A17,'4S Rear'!$A$2:$A$16), 3, 2, 1), OFFSET('4S Rear'!$A$1, MATCH(A17,'4S Rear'!$A$2:$A$16), 0, 2, 1)), OFFSET('4S Rear'!$A$1, MATCH(A17,'4S Rear'!$A$2:$A$16), 3, 1, 1))</f>
        <v>360</v>
      </c>
      <c r="D17" s="1" t="n">
        <f aca="true">IFERROR(FORECAST(B17, OFFSET('4S Front'!$A$1, MATCH(B17,'4S Front'!$A$2:$A$16), 3, 2, 1), OFFSET('4S Front'!$A$1, MATCH(B17,'4S Front'!$A$2:$A$16), 0, 2, 1)), OFFSET('4S Front'!$A$1, MATCH(B17,'4S Front'!$A$2:$A$16), 3, 1, 1))</f>
        <v>300</v>
      </c>
      <c r="E17" s="1" t="n">
        <f aca="false">$A17/119</f>
        <v>67.2268907563025</v>
      </c>
      <c r="F17" s="1" t="n">
        <f aca="false">C17+D17</f>
        <v>660</v>
      </c>
      <c r="G17" s="0" t="n">
        <v>421.8</v>
      </c>
      <c r="H17" s="1" t="n">
        <f aca="false">($C17/1.356*$A17)/5252/0.986+($D17/1.356*$B17)/5252/0.986</f>
        <v>586.315678264644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OFFSET('4S Rear'!$A$1, MATCH(A18,'4S Rear'!$A$2:$A$16), 3, 2, 1), OFFSET('4S Rear'!$A$1, MATCH(A18,'4S Rear'!$A$2:$A$16), 0, 2, 1)), OFFSET('4S Rear'!$A$1, MATCH(A18,'4S Rear'!$A$2:$A$16), 3, 1, 1))</f>
        <v>360</v>
      </c>
      <c r="D18" s="1" t="n">
        <f aca="true">IFERROR(FORECAST(B18, OFFSET('4S Front'!$A$1, MATCH(B18,'4S Front'!$A$2:$A$16), 3, 2, 1), OFFSET('4S Front'!$A$1, MATCH(B18,'4S Front'!$A$2:$A$16), 0, 2, 1)), OFFSET('4S Front'!$A$1, MATCH(B18,'4S Front'!$A$2:$A$16), 3, 1, 1))</f>
        <v>300</v>
      </c>
      <c r="E18" s="1" t="n">
        <f aca="false">$A18/119</f>
        <v>71.4285714285714</v>
      </c>
      <c r="F18" s="1" t="n">
        <f aca="false">C18+D18</f>
        <v>660</v>
      </c>
      <c r="G18" s="0" t="n">
        <v>396.4</v>
      </c>
      <c r="H18" s="1" t="n">
        <f aca="false">($C18/1.356*$A18)/5252/0.986+($D18/1.356*$B18)/5252/0.986</f>
        <v>622.960408156184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OFFSET('4S Rear'!$A$1, MATCH(A19,'4S Rear'!$A$2:$A$16), 3, 2, 1), OFFSET('4S Rear'!$A$1, MATCH(A19,'4S Rear'!$A$2:$A$16), 0, 2, 1)), OFFSET('4S Rear'!$A$1, MATCH(A19,'4S Rear'!$A$2:$A$16), 3, 1, 1))</f>
        <v>360</v>
      </c>
      <c r="D19" s="1" t="n">
        <f aca="true">IFERROR(FORECAST(B19, OFFSET('4S Front'!$A$1, MATCH(B19,'4S Front'!$A$2:$A$16), 3, 2, 1), OFFSET('4S Front'!$A$1, MATCH(B19,'4S Front'!$A$2:$A$16), 0, 2, 1)), OFFSET('4S Front'!$A$1, MATCH(B19,'4S Front'!$A$2:$A$16), 3, 1, 1))</f>
        <v>300</v>
      </c>
      <c r="E19" s="1" t="n">
        <f aca="false">$A19/119</f>
        <v>75.6302521008403</v>
      </c>
      <c r="F19" s="1" t="n">
        <f aca="false">C19+D19</f>
        <v>660</v>
      </c>
      <c r="G19" s="0" t="n">
        <v>373.9</v>
      </c>
      <c r="H19" s="1" t="n">
        <f aca="false">($C19/1.356*$A19)/5252/0.986+($D19/1.356*$B19)/5252/0.986</f>
        <v>659.605138047724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OFFSET('4S Rear'!$A$1, MATCH(A20,'4S Rear'!$A$2:$A$16), 3, 2, 1), OFFSET('4S Rear'!$A$1, MATCH(A20,'4S Rear'!$A$2:$A$16), 0, 2, 1)), OFFSET('4S Rear'!$A$1, MATCH(A20,'4S Rear'!$A$2:$A$16), 3, 1, 1))</f>
        <v>348</v>
      </c>
      <c r="D20" s="1" t="n">
        <f aca="true">IFERROR(FORECAST(B20, OFFSET('4S Front'!$A$1, MATCH(B20,'4S Front'!$A$2:$A$16), 3, 2, 1), OFFSET('4S Front'!$A$1, MATCH(B20,'4S Front'!$A$2:$A$16), 0, 2, 1)), OFFSET('4S Front'!$A$1, MATCH(B20,'4S Front'!$A$2:$A$16), 3, 1, 1))</f>
        <v>300</v>
      </c>
      <c r="E20" s="1" t="n">
        <f aca="false">$A20/119</f>
        <v>79.8319327731092</v>
      </c>
      <c r="F20" s="1" t="n">
        <f aca="false">C20+D20</f>
        <v>648</v>
      </c>
      <c r="G20" s="0" t="n">
        <v>353.8</v>
      </c>
      <c r="H20" s="1" t="n">
        <f aca="false">($C20/1.356*$A20)/5252/0.986+($D20/1.356*$B20)/5252/0.986</f>
        <v>680.015195537796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OFFSET('4S Rear'!$A$1, MATCH(A21,'4S Rear'!$A$2:$A$16), 3, 2, 1), OFFSET('4S Rear'!$A$1, MATCH(A21,'4S Rear'!$A$2:$A$16), 0, 2, 1)), OFFSET('4S Rear'!$A$1, MATCH(A21,'4S Rear'!$A$2:$A$16), 3, 1, 1))</f>
        <v>336</v>
      </c>
      <c r="D21" s="1" t="n">
        <f aca="true">IFERROR(FORECAST(B21, OFFSET('4S Front'!$A$1, MATCH(B21,'4S Front'!$A$2:$A$16), 3, 2, 1), OFFSET('4S Front'!$A$1, MATCH(B21,'4S Front'!$A$2:$A$16), 0, 2, 1)), OFFSET('4S Front'!$A$1, MATCH(B21,'4S Front'!$A$2:$A$16), 3, 1, 1))</f>
        <v>300</v>
      </c>
      <c r="E21" s="1" t="n">
        <f aca="false">$A21/119</f>
        <v>84.0336134453782</v>
      </c>
      <c r="F21" s="1" t="n">
        <f aca="false">C21+D21</f>
        <v>636</v>
      </c>
      <c r="G21" s="0" t="n">
        <v>335.7</v>
      </c>
      <c r="H21" s="1" t="n">
        <f aca="false">($C21/1.356*$A21)/5252/0.986+($D21/1.356*$B21)/5252/0.986</f>
        <v>698.716340143503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OFFSET('4S Rear'!$A$1, MATCH(A22,'4S Rear'!$A$2:$A$16), 3, 2, 1), OFFSET('4S Rear'!$A$1, MATCH(A22,'4S Rear'!$A$2:$A$16), 0, 2, 1)), OFFSET('4S Rear'!$A$1, MATCH(A22,'4S Rear'!$A$2:$A$16), 3, 1, 1))</f>
        <v>321.25</v>
      </c>
      <c r="D22" s="1" t="n">
        <f aca="true">IFERROR(FORECAST(B22, OFFSET('4S Front'!$A$1, MATCH(B22,'4S Front'!$A$2:$A$16), 3, 2, 1), OFFSET('4S Front'!$A$1, MATCH(B22,'4S Front'!$A$2:$A$16), 0, 2, 1)), OFFSET('4S Front'!$A$1, MATCH(B22,'4S Front'!$A$2:$A$16), 3, 1, 1))</f>
        <v>300</v>
      </c>
      <c r="E22" s="1" t="n">
        <f aca="false">$A22/119</f>
        <v>88.2352941176471</v>
      </c>
      <c r="F22" s="1" t="n">
        <f aca="false">C22+D22</f>
        <v>621.25</v>
      </c>
      <c r="G22" s="0" t="n">
        <v>319.4</v>
      </c>
      <c r="H22" s="1" t="n">
        <f aca="false">($C22/1.356*$A22)/5252/0.986+($D22/1.356*$B22)/5252/0.986</f>
        <v>711.596500236841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OFFSET('4S Rear'!$A$1, MATCH(A23,'4S Rear'!$A$2:$A$16), 3, 2, 1), OFFSET('4S Rear'!$A$1, MATCH(A23,'4S Rear'!$A$2:$A$16), 0, 2, 1)), OFFSET('4S Rear'!$A$1, MATCH(A23,'4S Rear'!$A$2:$A$16), 3, 1, 1))</f>
        <v>306.5</v>
      </c>
      <c r="D23" s="1" t="n">
        <f aca="true">IFERROR(FORECAST(B23, OFFSET('4S Front'!$A$1, MATCH(B23,'4S Front'!$A$2:$A$16), 3, 2, 1), OFFSET('4S Front'!$A$1, MATCH(B23,'4S Front'!$A$2:$A$16), 0, 2, 1)), OFFSET('4S Front'!$A$1, MATCH(B23,'4S Front'!$A$2:$A$16), 3, 1, 1))</f>
        <v>300</v>
      </c>
      <c r="E23" s="1" t="n">
        <f aca="false">$A23/119</f>
        <v>92.436974789916</v>
      </c>
      <c r="F23" s="1" t="n">
        <f aca="false">C23+D23</f>
        <v>606.5</v>
      </c>
      <c r="G23" s="0" t="n">
        <v>304.6</v>
      </c>
      <c r="H23" s="1" t="n">
        <f aca="false">($C23/1.356*$A23)/5252/0.986+($D23/1.356*$B23)/5252/0.986</f>
        <v>722.37612157648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OFFSET('4S Rear'!$A$1, MATCH(A24,'4S Rear'!$A$2:$A$16), 3, 2, 1), OFFSET('4S Rear'!$A$1, MATCH(A24,'4S Rear'!$A$2:$A$16), 0, 2, 1)), OFFSET('4S Rear'!$A$1, MATCH(A24,'4S Rear'!$A$2:$A$16), 3, 1, 1))</f>
        <v>291.75</v>
      </c>
      <c r="D24" s="1" t="n">
        <f aca="true">IFERROR(FORECAST(B24, OFFSET('4S Front'!$A$1, MATCH(B24,'4S Front'!$A$2:$A$16), 3, 2, 1), OFFSET('4S Front'!$A$1, MATCH(B24,'4S Front'!$A$2:$A$16), 0, 2, 1)), OFFSET('4S Front'!$A$1, MATCH(B24,'4S Front'!$A$2:$A$16), 3, 1, 1))</f>
        <v>300</v>
      </c>
      <c r="E24" s="1" t="n">
        <f aca="false">$A24/119</f>
        <v>96.6386554621849</v>
      </c>
      <c r="F24" s="1" t="n">
        <f aca="false">C24+D24</f>
        <v>591.75</v>
      </c>
      <c r="G24" s="0" t="n">
        <v>291.1</v>
      </c>
      <c r="H24" s="1" t="n">
        <f aca="false">($C24/1.356*$A24)/5252/0.986+($D24/1.356*$B24)/5252/0.986</f>
        <v>731.055204162421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OFFSET('4S Rear'!$A$1, MATCH(A25,'4S Rear'!$A$2:$A$16), 3, 2, 1), OFFSET('4S Rear'!$A$1, MATCH(A25,'4S Rear'!$A$2:$A$16), 0, 2, 1)), OFFSET('4S Rear'!$A$1, MATCH(A25,'4S Rear'!$A$2:$A$16), 3, 1, 1))</f>
        <v>277</v>
      </c>
      <c r="D25" s="1" t="n">
        <f aca="true">IFERROR(FORECAST(B25, OFFSET('4S Front'!$A$1, MATCH(B25,'4S Front'!$A$2:$A$16), 3, 2, 1), OFFSET('4S Front'!$A$1, MATCH(B25,'4S Front'!$A$2:$A$16), 0, 2, 1)), OFFSET('4S Front'!$A$1, MATCH(B25,'4S Front'!$A$2:$A$16), 3, 1, 1))</f>
        <v>295.360824742268</v>
      </c>
      <c r="E25" s="1" t="n">
        <f aca="false">$A25/119</f>
        <v>100.840336134454</v>
      </c>
      <c r="F25" s="1" t="n">
        <f aca="false">C25+D25</f>
        <v>572.360824742268</v>
      </c>
      <c r="G25" s="0" t="n">
        <v>278.8</v>
      </c>
      <c r="H25" s="1" t="n">
        <f aca="false">($C25/1.356*$A25)/5252/0.986+($D25/1.356*$B25)/5252/0.986</f>
        <v>733.547177700453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OFFSET('4S Rear'!$A$1, MATCH(A26,'4S Rear'!$A$2:$A$16), 3, 2, 1), OFFSET('4S Rear'!$A$1, MATCH(A26,'4S Rear'!$A$2:$A$16), 0, 2, 1)), OFFSET('4S Rear'!$A$1, MATCH(A26,'4S Rear'!$A$2:$A$16), 3, 1, 1))</f>
        <v>265.25</v>
      </c>
      <c r="D26" s="1" t="n">
        <f aca="true">IFERROR(FORECAST(B26, OFFSET('4S Front'!$A$1, MATCH(B26,'4S Front'!$A$2:$A$16), 3, 2, 1), OFFSET('4S Front'!$A$1, MATCH(B26,'4S Front'!$A$2:$A$16), 0, 2, 1)), OFFSET('4S Front'!$A$1, MATCH(B26,'4S Front'!$A$2:$A$16), 3, 1, 1))</f>
        <v>291.046391752577</v>
      </c>
      <c r="E26" s="1" t="n">
        <f aca="false">$A26/119</f>
        <v>105.042016806723</v>
      </c>
      <c r="F26" s="1" t="n">
        <f aca="false">C26+D26</f>
        <v>556.296391752577</v>
      </c>
      <c r="G26" s="0" t="n">
        <v>267.5</v>
      </c>
      <c r="H26" s="1" t="n">
        <f aca="false">($C26/1.356*$A26)/5252/0.986+($D26/1.356*$B26)/5252/0.986</f>
        <v>739.236396807863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OFFSET('4S Rear'!$A$1, MATCH(A27,'4S Rear'!$A$2:$A$16), 3, 2, 1), OFFSET('4S Rear'!$A$1, MATCH(A27,'4S Rear'!$A$2:$A$16), 0, 2, 1)), OFFSET('4S Rear'!$A$1, MATCH(A27,'4S Rear'!$A$2:$A$16), 3, 1, 1))</f>
        <v>253.5</v>
      </c>
      <c r="D27" s="1" t="n">
        <f aca="true">IFERROR(FORECAST(B27, OFFSET('4S Front'!$A$1, MATCH(B27,'4S Front'!$A$2:$A$16), 3, 2, 1), OFFSET('4S Front'!$A$1, MATCH(B27,'4S Front'!$A$2:$A$16), 0, 2, 1)), OFFSET('4S Front'!$A$1, MATCH(B27,'4S Front'!$A$2:$A$16), 3, 1, 1))</f>
        <v>286.85824742268</v>
      </c>
      <c r="E27" s="1" t="n">
        <f aca="false">$A27/119</f>
        <v>109.243697478992</v>
      </c>
      <c r="F27" s="1" t="n">
        <f aca="false">C27+D27</f>
        <v>540.35824742268</v>
      </c>
      <c r="G27" s="0" t="n">
        <v>259.1</v>
      </c>
      <c r="H27" s="1" t="n">
        <f aca="false">($C27/1.356*$A27)/5252/0.986+($D27/1.356*$B27)/5252/0.986</f>
        <v>743.05611216993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OFFSET('4S Rear'!$A$1, MATCH(A28,'4S Rear'!$A$2:$A$16), 3, 2, 1), OFFSET('4S Rear'!$A$1, MATCH(A28,'4S Rear'!$A$2:$A$16), 0, 2, 1)), OFFSET('4S Rear'!$A$1, MATCH(A28,'4S Rear'!$A$2:$A$16), 3, 1, 1))</f>
        <v>241.75</v>
      </c>
      <c r="D28" s="1" t="n">
        <f aca="true">IFERROR(FORECAST(B28, OFFSET('4S Front'!$A$1, MATCH(B28,'4S Front'!$A$2:$A$16), 3, 2, 1), OFFSET('4S Front'!$A$1, MATCH(B28,'4S Front'!$A$2:$A$16), 0, 2, 1)), OFFSET('4S Front'!$A$1, MATCH(B28,'4S Front'!$A$2:$A$16), 3, 1, 1))</f>
        <v>282.670103092783</v>
      </c>
      <c r="E28" s="1" t="n">
        <f aca="false">$A28/119</f>
        <v>113.445378151261</v>
      </c>
      <c r="F28" s="1" t="n">
        <f aca="false">C28+D28</f>
        <v>524.420103092784</v>
      </c>
      <c r="G28" s="0" t="n">
        <v>249.2</v>
      </c>
      <c r="H28" s="1" t="n">
        <f aca="false">($C28/1.356*$A28)/5252/0.986+($D28/1.356*$B28)/5252/0.986</f>
        <v>744.895078261977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OFFSET('4S Rear'!$A$1, MATCH(A29,'4S Rear'!$A$2:$A$16), 3, 2, 1), OFFSET('4S Rear'!$A$1, MATCH(A29,'4S Rear'!$A$2:$A$16), 0, 2, 1)), OFFSET('4S Rear'!$A$1, MATCH(A29,'4S Rear'!$A$2:$A$16), 3, 1, 1))</f>
        <v>230</v>
      </c>
      <c r="D29" s="1" t="n">
        <f aca="true">IFERROR(FORECAST(B29, OFFSET('4S Front'!$A$1, MATCH(B29,'4S Front'!$A$2:$A$16), 3, 2, 1), OFFSET('4S Front'!$A$1, MATCH(B29,'4S Front'!$A$2:$A$16), 0, 2, 1)), OFFSET('4S Front'!$A$1, MATCH(B29,'4S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240.1</v>
      </c>
      <c r="H29" s="1" t="n">
        <f aca="false">($C29/1.356*$A29)/5252/0.986+($D29/1.356*$B29)/5252/0.986</f>
        <v>738.579168464505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OFFSET('4S Rear'!$A$1, MATCH(A30,'4S Rear'!$A$2:$A$16), 3, 2, 1), OFFSET('4S Rear'!$A$1, MATCH(A30,'4S Rear'!$A$2:$A$16), 0, 2, 1)), OFFSET('4S Rear'!$A$1, MATCH(A30,'4S Rear'!$A$2:$A$16), 3, 1, 1))</f>
        <v>221.25</v>
      </c>
      <c r="D30" s="1" t="n">
        <f aca="true">IFERROR(FORECAST(B30, OFFSET('4S Front'!$A$1, MATCH(B30,'4S Front'!$A$2:$A$16), 3, 2, 1), OFFSET('4S Front'!$A$1, MATCH(B30,'4S Front'!$A$2:$A$16), 0, 2, 1)), OFFSET('4S Front'!$A$1, MATCH(B30,'4S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231.7</v>
      </c>
      <c r="H30" s="1" t="n">
        <f aca="false">($C30/1.356*$A30)/5252/0.986+($D30/1.356*$B30)/5252/0.986</f>
        <v>734.818284579229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OFFSET('4S Rear'!$A$1, MATCH(A31,'4S Rear'!$A$2:$A$16), 3, 2, 1), OFFSET('4S Rear'!$A$1, MATCH(A31,'4S Rear'!$A$2:$A$16), 0, 2, 1)), OFFSET('4S Rear'!$A$1, MATCH(A31,'4S Rear'!$A$2:$A$16), 3, 1, 1))</f>
        <v>212.5</v>
      </c>
      <c r="D31" s="1" t="n">
        <f aca="true">IFERROR(FORECAST(B31, OFFSET('4S Front'!$A$1, MATCH(B31,'4S Front'!$A$2:$A$16), 3, 2, 1), OFFSET('4S Front'!$A$1, MATCH(B31,'4S Front'!$A$2:$A$16), 0, 2, 1)), OFFSET('4S Front'!$A$1, MATCH(B31,'4S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223.8</v>
      </c>
      <c r="H31" s="1" t="n">
        <f aca="false">($C31/1.356*$A31)/5252/0.986+($D31/1.356*$B31)/5252/0.986</f>
        <v>728.978868878062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OFFSET('4S Rear'!$A$1, MATCH(A32,'4S Rear'!$A$2:$A$16), 3, 2, 1), OFFSET('4S Rear'!$A$1, MATCH(A32,'4S Rear'!$A$2:$A$16), 0, 2, 1)), OFFSET('4S Rear'!$A$1, MATCH(A32,'4S Rear'!$A$2:$A$16), 3, 1, 1))</f>
        <v>195</v>
      </c>
      <c r="D32" s="1" t="n">
        <f aca="true">IFERROR(FORECAST(B32, OFFSET('4S Front'!$A$1, MATCH(B32,'4S Front'!$A$2:$A$16), 3, 2, 1), OFFSET('4S Front'!$A$1, MATCH(B32,'4S Front'!$A$2:$A$16), 0, 2, 1)), OFFSET('4S Front'!$A$1, MATCH(B32,'4S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209.6</v>
      </c>
      <c r="H32" s="1" t="n">
        <f aca="false">($C32/1.356*$A32)/5252/0.986+($D32/1.356*$B32)/5252/0.986</f>
        <v>713.389246462089</v>
      </c>
    </row>
    <row r="33" customFormat="false" ht="12.8" hidden="false" customHeight="false" outlineLevel="0" collapsed="false">
      <c r="E33" s="1"/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32" activeCellId="0" sqref="H32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OFFSET('4S Rear'!$A$1, MATCH(A2,'4S Rear'!$A$2:$A$16), 3, 2, 1), OFFSET('4S Rear'!$A$1, MATCH(A2,'4S Rear'!$A$2:$A$16), 0, 2, 1)), OFFSET('4S Rear'!$A$1, MATCH(A2,'4S Rear'!$A$2:$A$16), 3, 1, 1))</f>
        <v>360</v>
      </c>
      <c r="D2" s="1" t="n">
        <f aca="true">IFERROR(FORECAST(B2, OFFSET('4S Front'!$A$1, MATCH(B2,'4S Front'!$A$2:$A$16), 3, 2, 1), OFFSET('4S Front'!$A$1, MATCH(B2,'4S Front'!$A$2:$A$16), 0, 2, 1)), OFFSET('4S Front'!$A$1, MATCH(B2,'4S Front'!$A$2:$A$16), 3, 1, 1))</f>
        <v>300</v>
      </c>
      <c r="E2" s="1" t="n">
        <f aca="false">$A2/119</f>
        <v>0</v>
      </c>
      <c r="F2" s="1" t="n">
        <f aca="false">C2+D2</f>
        <v>660</v>
      </c>
      <c r="G2" s="0" t="n">
        <v>635.3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OFFSET('4S Rear'!$A$1, MATCH(A3,'4S Rear'!$A$2:$A$16), 3, 2, 1), OFFSET('4S Rear'!$A$1, MATCH(A3,'4S Rear'!$A$2:$A$16), 0, 2, 1)), OFFSET('4S Rear'!$A$1, MATCH(A3,'4S Rear'!$A$2:$A$16), 3, 1, 1))</f>
        <v>360</v>
      </c>
      <c r="D3" s="1" t="n">
        <f aca="true">IFERROR(FORECAST(B3, OFFSET('4S Front'!$A$1, MATCH(B3,'4S Front'!$A$2:$A$16), 3, 2, 1), OFFSET('4S Front'!$A$1, MATCH(B3,'4S Front'!$A$2:$A$16), 0, 2, 1)), OFFSET('4S Front'!$A$1, MATCH(B3,'4S Front'!$A$2:$A$16), 3, 1, 1))</f>
        <v>300</v>
      </c>
      <c r="E3" s="1" t="n">
        <f aca="false">$A3/119</f>
        <v>8.40336134453782</v>
      </c>
      <c r="F3" s="1" t="n">
        <f aca="false">C3+D3</f>
        <v>660</v>
      </c>
      <c r="G3" s="0" t="n">
        <v>635.3</v>
      </c>
      <c r="H3" s="1" t="n">
        <f aca="false">($C3/1.356*$A3)/5252/0.986+($D3/1.356*$B3)/5252/0.986</f>
        <v>73.2894597830805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OFFSET('4S Rear'!$A$1, MATCH(A4,'4S Rear'!$A$2:$A$16), 3, 2, 1), OFFSET('4S Rear'!$A$1, MATCH(A4,'4S Rear'!$A$2:$A$16), 0, 2, 1)), OFFSET('4S Rear'!$A$1, MATCH(A4,'4S Rear'!$A$2:$A$16), 3, 1, 1))</f>
        <v>360</v>
      </c>
      <c r="D4" s="1" t="n">
        <f aca="true">IFERROR(FORECAST(B4, OFFSET('4S Front'!$A$1, MATCH(B4,'4S Front'!$A$2:$A$16), 3, 2, 1), OFFSET('4S Front'!$A$1, MATCH(B4,'4S Front'!$A$2:$A$16), 0, 2, 1)), OFFSET('4S Front'!$A$1, MATCH(B4,'4S Front'!$A$2:$A$16), 3, 1, 1))</f>
        <v>300</v>
      </c>
      <c r="E4" s="1" t="n">
        <f aca="false">$A4/119</f>
        <v>12.6050420168067</v>
      </c>
      <c r="F4" s="1" t="n">
        <f aca="false">C4+D4</f>
        <v>660</v>
      </c>
      <c r="G4" s="0" t="n">
        <v>635.3</v>
      </c>
      <c r="H4" s="1" t="n">
        <f aca="false">($C4/1.356*$A4)/5252/0.986+($D4/1.356*$B4)/5252/0.986</f>
        <v>109.934189674621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OFFSET('4S Rear'!$A$1, MATCH(A5,'4S Rear'!$A$2:$A$16), 3, 2, 1), OFFSET('4S Rear'!$A$1, MATCH(A5,'4S Rear'!$A$2:$A$16), 0, 2, 1)), OFFSET('4S Rear'!$A$1, MATCH(A5,'4S Rear'!$A$2:$A$16), 3, 1, 1))</f>
        <v>360</v>
      </c>
      <c r="D5" s="1" t="n">
        <f aca="true">IFERROR(FORECAST(B5, OFFSET('4S Front'!$A$1, MATCH(B5,'4S Front'!$A$2:$A$16), 3, 2, 1), OFFSET('4S Front'!$A$1, MATCH(B5,'4S Front'!$A$2:$A$16), 0, 2, 1)), OFFSET('4S Front'!$A$1, MATCH(B5,'4S Front'!$A$2:$A$16), 3, 1, 1))</f>
        <v>300</v>
      </c>
      <c r="E5" s="1" t="n">
        <f aca="false">$A5/119</f>
        <v>16.8067226890756</v>
      </c>
      <c r="F5" s="1" t="n">
        <f aca="false">C5+D5</f>
        <v>660</v>
      </c>
      <c r="G5" s="0" t="n">
        <v>635.3</v>
      </c>
      <c r="H5" s="1" t="n">
        <f aca="false">($C5/1.356*$A5)/5252/0.986+($D5/1.356*$B5)/5252/0.986</f>
        <v>146.578919566161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OFFSET('4S Rear'!$A$1, MATCH(A6,'4S Rear'!$A$2:$A$16), 3, 2, 1), OFFSET('4S Rear'!$A$1, MATCH(A6,'4S Rear'!$A$2:$A$16), 0, 2, 1)), OFFSET('4S Rear'!$A$1, MATCH(A6,'4S Rear'!$A$2:$A$16), 3, 1, 1))</f>
        <v>360</v>
      </c>
      <c r="D6" s="1" t="n">
        <f aca="true">IFERROR(FORECAST(B6, OFFSET('4S Front'!$A$1, MATCH(B6,'4S Front'!$A$2:$A$16), 3, 2, 1), OFFSET('4S Front'!$A$1, MATCH(B6,'4S Front'!$A$2:$A$16), 0, 2, 1)), OFFSET('4S Front'!$A$1, MATCH(B6,'4S Front'!$A$2:$A$16), 3, 1, 1))</f>
        <v>300</v>
      </c>
      <c r="E6" s="1" t="n">
        <f aca="false">$A6/119</f>
        <v>21.0084033613445</v>
      </c>
      <c r="F6" s="1" t="n">
        <f aca="false">C6+D6</f>
        <v>660</v>
      </c>
      <c r="G6" s="0" t="n">
        <v>635.3</v>
      </c>
      <c r="H6" s="1" t="n">
        <f aca="false">($C6/1.356*$A6)/5252/0.986+($D6/1.356*$B6)/5252/0.986</f>
        <v>183.223649457701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OFFSET('4S Rear'!$A$1, MATCH(A7,'4S Rear'!$A$2:$A$16), 3, 2, 1), OFFSET('4S Rear'!$A$1, MATCH(A7,'4S Rear'!$A$2:$A$16), 0, 2, 1)), OFFSET('4S Rear'!$A$1, MATCH(A7,'4S Rear'!$A$2:$A$16), 3, 1, 1))</f>
        <v>360</v>
      </c>
      <c r="D7" s="1" t="n">
        <f aca="true">IFERROR(FORECAST(B7, OFFSET('4S Front'!$A$1, MATCH(B7,'4S Front'!$A$2:$A$16), 3, 2, 1), OFFSET('4S Front'!$A$1, MATCH(B7,'4S Front'!$A$2:$A$16), 0, 2, 1)), OFFSET('4S Front'!$A$1, MATCH(B7,'4S Front'!$A$2:$A$16), 3, 1, 1))</f>
        <v>300</v>
      </c>
      <c r="E7" s="1" t="n">
        <f aca="false">$A7/119</f>
        <v>25.2100840336134</v>
      </c>
      <c r="F7" s="1" t="n">
        <f aca="false">C7+D7</f>
        <v>660</v>
      </c>
      <c r="G7" s="0" t="n">
        <v>635.3</v>
      </c>
      <c r="H7" s="1" t="n">
        <f aca="false">($C7/1.356*$A7)/5252/0.986+($D7/1.356*$B7)/5252/0.986</f>
        <v>219.868379349241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OFFSET('4S Rear'!$A$1, MATCH(A8,'4S Rear'!$A$2:$A$16), 3, 2, 1), OFFSET('4S Rear'!$A$1, MATCH(A8,'4S Rear'!$A$2:$A$16), 0, 2, 1)), OFFSET('4S Rear'!$A$1, MATCH(A8,'4S Rear'!$A$2:$A$16), 3, 1, 1))</f>
        <v>360</v>
      </c>
      <c r="D8" s="1" t="n">
        <f aca="true">IFERROR(FORECAST(B8, OFFSET('4S Front'!$A$1, MATCH(B8,'4S Front'!$A$2:$A$16), 3, 2, 1), OFFSET('4S Front'!$A$1, MATCH(B8,'4S Front'!$A$2:$A$16), 0, 2, 1)), OFFSET('4S Front'!$A$1, MATCH(B8,'4S Front'!$A$2:$A$16), 3, 1, 1))</f>
        <v>300</v>
      </c>
      <c r="E8" s="1" t="n">
        <f aca="false">$A8/119</f>
        <v>29.4117647058823</v>
      </c>
      <c r="F8" s="1" t="n">
        <f aca="false">C8+D8</f>
        <v>660</v>
      </c>
      <c r="G8" s="0" t="n">
        <v>635.3</v>
      </c>
      <c r="H8" s="1" t="n">
        <f aca="false">($C8/1.356*$A8)/5252/0.986+($D8/1.356*$B8)/5252/0.986</f>
        <v>256.513109240782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OFFSET('4S Rear'!$A$1, MATCH(A9,'4S Rear'!$A$2:$A$16), 3, 2, 1), OFFSET('4S Rear'!$A$1, MATCH(A9,'4S Rear'!$A$2:$A$16), 0, 2, 1)), OFFSET('4S Rear'!$A$1, MATCH(A9,'4S Rear'!$A$2:$A$16), 3, 1, 1))</f>
        <v>360</v>
      </c>
      <c r="D9" s="1" t="n">
        <f aca="true">IFERROR(FORECAST(B9, OFFSET('4S Front'!$A$1, MATCH(B9,'4S Front'!$A$2:$A$16), 3, 2, 1), OFFSET('4S Front'!$A$1, MATCH(B9,'4S Front'!$A$2:$A$16), 0, 2, 1)), OFFSET('4S Front'!$A$1, MATCH(B9,'4S Front'!$A$2:$A$16), 3, 1, 1))</f>
        <v>300</v>
      </c>
      <c r="E9" s="1" t="n">
        <f aca="false">$A9/119</f>
        <v>33.6134453781513</v>
      </c>
      <c r="F9" s="1" t="n">
        <f aca="false">C9+D9</f>
        <v>660</v>
      </c>
      <c r="G9" s="0" t="n">
        <v>635.3</v>
      </c>
      <c r="H9" s="1" t="n">
        <f aca="false">($C9/1.356*$A9)/5252/0.986+($D9/1.356*$B9)/5252/0.986</f>
        <v>293.157839132322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OFFSET('4S Rear'!$A$1, MATCH(A10,'4S Rear'!$A$2:$A$16), 3, 2, 1), OFFSET('4S Rear'!$A$1, MATCH(A10,'4S Rear'!$A$2:$A$16), 0, 2, 1)), OFFSET('4S Rear'!$A$1, MATCH(A10,'4S Rear'!$A$2:$A$16), 3, 1, 1))</f>
        <v>360</v>
      </c>
      <c r="D10" s="1" t="n">
        <f aca="true">IFERROR(FORECAST(B10, OFFSET('4S Front'!$A$1, MATCH(B10,'4S Front'!$A$2:$A$16), 3, 2, 1), OFFSET('4S Front'!$A$1, MATCH(B10,'4S Front'!$A$2:$A$16), 0, 2, 1)), OFFSET('4S Front'!$A$1, MATCH(B10,'4S Front'!$A$2:$A$16), 3, 1, 1))</f>
        <v>300</v>
      </c>
      <c r="E10" s="1" t="n">
        <f aca="false">$A10/119</f>
        <v>37.8151260504202</v>
      </c>
      <c r="F10" s="1" t="n">
        <f aca="false">C10+D10</f>
        <v>660</v>
      </c>
      <c r="G10" s="0" t="n">
        <v>598.2</v>
      </c>
      <c r="H10" s="1" t="n">
        <f aca="false">($C10/1.356*$A10)/5252/0.986+($D10/1.356*$B10)/5252/0.986</f>
        <v>329.802569023862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OFFSET('4S Rear'!$A$1, MATCH(A11,'4S Rear'!$A$2:$A$16), 3, 2, 1), OFFSET('4S Rear'!$A$1, MATCH(A11,'4S Rear'!$A$2:$A$16), 0, 2, 1)), OFFSET('4S Rear'!$A$1, MATCH(A11,'4S Rear'!$A$2:$A$16), 3, 1, 1))</f>
        <v>360</v>
      </c>
      <c r="D11" s="1" t="n">
        <f aca="true">IFERROR(FORECAST(B11, OFFSET('4S Front'!$A$1, MATCH(B11,'4S Front'!$A$2:$A$16), 3, 2, 1), OFFSET('4S Front'!$A$1, MATCH(B11,'4S Front'!$A$2:$A$16), 0, 2, 1)), OFFSET('4S Front'!$A$1, MATCH(B11,'4S Front'!$A$2:$A$16), 3, 1, 1))</f>
        <v>300</v>
      </c>
      <c r="E11" s="1" t="n">
        <f aca="false">$A11/119</f>
        <v>42.0168067226891</v>
      </c>
      <c r="F11" s="1" t="n">
        <f aca="false">C11+D11</f>
        <v>660</v>
      </c>
      <c r="G11" s="0" t="n">
        <v>537.1</v>
      </c>
      <c r="H11" s="1" t="n">
        <f aca="false">($C11/1.356*$A11)/5252/0.986+($D11/1.356*$B11)/5252/0.986</f>
        <v>366.447298915402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OFFSET('4S Rear'!$A$1, MATCH(A12,'4S Rear'!$A$2:$A$16), 3, 2, 1), OFFSET('4S Rear'!$A$1, MATCH(A12,'4S Rear'!$A$2:$A$16), 0, 2, 1)), OFFSET('4S Rear'!$A$1, MATCH(A12,'4S Rear'!$A$2:$A$16), 3, 1, 1))</f>
        <v>360</v>
      </c>
      <c r="D12" s="1" t="n">
        <f aca="true">IFERROR(FORECAST(B12, OFFSET('4S Front'!$A$1, MATCH(B12,'4S Front'!$A$2:$A$16), 3, 2, 1), OFFSET('4S Front'!$A$1, MATCH(B12,'4S Front'!$A$2:$A$16), 0, 2, 1)), OFFSET('4S Front'!$A$1, MATCH(B12,'4S Front'!$A$2:$A$16), 3, 1, 1))</f>
        <v>300</v>
      </c>
      <c r="E12" s="1" t="n">
        <f aca="false">$A12/119</f>
        <v>46.218487394958</v>
      </c>
      <c r="F12" s="1" t="n">
        <f aca="false">C12+D12</f>
        <v>660</v>
      </c>
      <c r="G12" s="0" t="n">
        <v>487.4</v>
      </c>
      <c r="H12" s="1" t="n">
        <f aca="false">($C12/1.356*$A12)/5252/0.986+($D12/1.356*$B12)/5252/0.986</f>
        <v>403.092028806943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OFFSET('4S Rear'!$A$1, MATCH(A13,'4S Rear'!$A$2:$A$16), 3, 2, 1), OFFSET('4S Rear'!$A$1, MATCH(A13,'4S Rear'!$A$2:$A$16), 0, 2, 1)), OFFSET('4S Rear'!$A$1, MATCH(A13,'4S Rear'!$A$2:$A$16), 3, 1, 1))</f>
        <v>360</v>
      </c>
      <c r="D13" s="1" t="n">
        <f aca="true">IFERROR(FORECAST(B13, OFFSET('4S Front'!$A$1, MATCH(B13,'4S Front'!$A$2:$A$16), 3, 2, 1), OFFSET('4S Front'!$A$1, MATCH(B13,'4S Front'!$A$2:$A$16), 0, 2, 1)), OFFSET('4S Front'!$A$1, MATCH(B13,'4S Front'!$A$2:$A$16), 3, 1, 1))</f>
        <v>300</v>
      </c>
      <c r="E13" s="1" t="n">
        <f aca="false">$A13/119</f>
        <v>50.4201680672269</v>
      </c>
      <c r="F13" s="1" t="n">
        <f aca="false">C13+D13</f>
        <v>660</v>
      </c>
      <c r="G13" s="0" t="n">
        <v>446.1</v>
      </c>
      <c r="H13" s="1" t="n">
        <f aca="false">($C13/1.356*$A13)/5252/0.986+($D13/1.356*$B13)/5252/0.986</f>
        <v>439.736758698483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OFFSET('4S Rear'!$A$1, MATCH(A14,'4S Rear'!$A$2:$A$16), 3, 2, 1), OFFSET('4S Rear'!$A$1, MATCH(A14,'4S Rear'!$A$2:$A$16), 0, 2, 1)), OFFSET('4S Rear'!$A$1, MATCH(A14,'4S Rear'!$A$2:$A$16), 3, 1, 1))</f>
        <v>360</v>
      </c>
      <c r="D14" s="1" t="n">
        <f aca="true">IFERROR(FORECAST(B14, OFFSET('4S Front'!$A$1, MATCH(B14,'4S Front'!$A$2:$A$16), 3, 2, 1), OFFSET('4S Front'!$A$1, MATCH(B14,'4S Front'!$A$2:$A$16), 0, 2, 1)), OFFSET('4S Front'!$A$1, MATCH(B14,'4S Front'!$A$2:$A$16), 3, 1, 1))</f>
        <v>300</v>
      </c>
      <c r="E14" s="1" t="n">
        <f aca="false">$A14/119</f>
        <v>54.6218487394958</v>
      </c>
      <c r="F14" s="1" t="n">
        <f aca="false">C14+D14</f>
        <v>660</v>
      </c>
      <c r="G14" s="0" t="n">
        <v>417.8</v>
      </c>
      <c r="H14" s="1" t="n">
        <f aca="false">($C14/1.356*$A14)/5252/0.986+($D14/1.356*$B14)/5252/0.986</f>
        <v>476.381488590023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OFFSET('4S Rear'!$A$1, MATCH(A15,'4S Rear'!$A$2:$A$16), 3, 2, 1), OFFSET('4S Rear'!$A$1, MATCH(A15,'4S Rear'!$A$2:$A$16), 0, 2, 1)), OFFSET('4S Rear'!$A$1, MATCH(A15,'4S Rear'!$A$2:$A$16), 3, 1, 1))</f>
        <v>360</v>
      </c>
      <c r="D15" s="1" t="n">
        <f aca="true">IFERROR(FORECAST(B15, OFFSET('4S Front'!$A$1, MATCH(B15,'4S Front'!$A$2:$A$16), 3, 2, 1), OFFSET('4S Front'!$A$1, MATCH(B15,'4S Front'!$A$2:$A$16), 0, 2, 1)), OFFSET('4S Front'!$A$1, MATCH(B15,'4S Front'!$A$2:$A$16), 3, 1, 1))</f>
        <v>300</v>
      </c>
      <c r="E15" s="1" t="n">
        <f aca="false">$A15/119</f>
        <v>58.8235294117647</v>
      </c>
      <c r="F15" s="1" t="n">
        <f aca="false">C15+D15</f>
        <v>660</v>
      </c>
      <c r="G15" s="0" t="n">
        <v>387.1</v>
      </c>
      <c r="H15" s="1" t="n">
        <f aca="false">($C15/1.356*$A15)/5252/0.986+($D15/1.356*$B15)/5252/0.986</f>
        <v>513.026218481563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OFFSET('4S Rear'!$A$1, MATCH(A16,'4S Rear'!$A$2:$A$16), 3, 2, 1), OFFSET('4S Rear'!$A$1, MATCH(A16,'4S Rear'!$A$2:$A$16), 0, 2, 1)), OFFSET('4S Rear'!$A$1, MATCH(A16,'4S Rear'!$A$2:$A$16), 3, 1, 1))</f>
        <v>360</v>
      </c>
      <c r="D16" s="1" t="n">
        <f aca="true">IFERROR(FORECAST(B16, OFFSET('4S Front'!$A$1, MATCH(B16,'4S Front'!$A$2:$A$16), 3, 2, 1), OFFSET('4S Front'!$A$1, MATCH(B16,'4S Front'!$A$2:$A$16), 0, 2, 1)), OFFSET('4S Front'!$A$1, MATCH(B16,'4S Front'!$A$2:$A$16), 3, 1, 1))</f>
        <v>300</v>
      </c>
      <c r="E16" s="1" t="n">
        <f aca="false">$A16/119</f>
        <v>63.0252100840336</v>
      </c>
      <c r="F16" s="1" t="n">
        <f aca="false">C16+D16</f>
        <v>660</v>
      </c>
      <c r="G16" s="0" t="n">
        <v>360.5</v>
      </c>
      <c r="H16" s="1" t="n">
        <f aca="false">($C16/1.356*$A16)/5252/0.986+($D16/1.356*$B16)/5252/0.986</f>
        <v>549.670948373104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OFFSET('4S Rear'!$A$1, MATCH(A17,'4S Rear'!$A$2:$A$16), 3, 2, 1), OFFSET('4S Rear'!$A$1, MATCH(A17,'4S Rear'!$A$2:$A$16), 0, 2, 1)), OFFSET('4S Rear'!$A$1, MATCH(A17,'4S Rear'!$A$2:$A$16), 3, 1, 1))</f>
        <v>360</v>
      </c>
      <c r="D17" s="1" t="n">
        <f aca="true">IFERROR(FORECAST(B17, OFFSET('4S Front'!$A$1, MATCH(B17,'4S Front'!$A$2:$A$16), 3, 2, 1), OFFSET('4S Front'!$A$1, MATCH(B17,'4S Front'!$A$2:$A$16), 0, 2, 1)), OFFSET('4S Front'!$A$1, MATCH(B17,'4S Front'!$A$2:$A$16), 3, 1, 1))</f>
        <v>300</v>
      </c>
      <c r="E17" s="1" t="n">
        <f aca="false">$A17/119</f>
        <v>67.2268907563025</v>
      </c>
      <c r="F17" s="1" t="n">
        <f aca="false">C17+D17</f>
        <v>660</v>
      </c>
      <c r="G17" s="0" t="n">
        <v>337.4</v>
      </c>
      <c r="H17" s="1" t="n">
        <f aca="false">($C17/1.356*$A17)/5252/0.986+($D17/1.356*$B17)/5252/0.986</f>
        <v>586.315678264644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OFFSET('4S Rear'!$A$1, MATCH(A18,'4S Rear'!$A$2:$A$16), 3, 2, 1), OFFSET('4S Rear'!$A$1, MATCH(A18,'4S Rear'!$A$2:$A$16), 0, 2, 1)), OFFSET('4S Rear'!$A$1, MATCH(A18,'4S Rear'!$A$2:$A$16), 3, 1, 1))</f>
        <v>360</v>
      </c>
      <c r="D18" s="1" t="n">
        <f aca="true">IFERROR(FORECAST(B18, OFFSET('4S Front'!$A$1, MATCH(B18,'4S Front'!$A$2:$A$16), 3, 2, 1), OFFSET('4S Front'!$A$1, MATCH(B18,'4S Front'!$A$2:$A$16), 0, 2, 1)), OFFSET('4S Front'!$A$1, MATCH(B18,'4S Front'!$A$2:$A$16), 3, 1, 1))</f>
        <v>300</v>
      </c>
      <c r="E18" s="1" t="n">
        <f aca="false">$A18/119</f>
        <v>71.4285714285714</v>
      </c>
      <c r="F18" s="1" t="n">
        <f aca="false">C18+D18</f>
        <v>660</v>
      </c>
      <c r="G18" s="0" t="n">
        <v>317.1</v>
      </c>
      <c r="H18" s="1" t="n">
        <f aca="false">($C18/1.356*$A18)/5252/0.986+($D18/1.356*$B18)/5252/0.986</f>
        <v>622.960408156184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OFFSET('4S Rear'!$A$1, MATCH(A19,'4S Rear'!$A$2:$A$16), 3, 2, 1), OFFSET('4S Rear'!$A$1, MATCH(A19,'4S Rear'!$A$2:$A$16), 0, 2, 1)), OFFSET('4S Rear'!$A$1, MATCH(A19,'4S Rear'!$A$2:$A$16), 3, 1, 1))</f>
        <v>360</v>
      </c>
      <c r="D19" s="1" t="n">
        <f aca="true">IFERROR(FORECAST(B19, OFFSET('4S Front'!$A$1, MATCH(B19,'4S Front'!$A$2:$A$16), 3, 2, 1), OFFSET('4S Front'!$A$1, MATCH(B19,'4S Front'!$A$2:$A$16), 0, 2, 1)), OFFSET('4S Front'!$A$1, MATCH(B19,'4S Front'!$A$2:$A$16), 3, 1, 1))</f>
        <v>300</v>
      </c>
      <c r="E19" s="1" t="n">
        <f aca="false">$A19/119</f>
        <v>75.6302521008403</v>
      </c>
      <c r="F19" s="1" t="n">
        <f aca="false">C19+D19</f>
        <v>660</v>
      </c>
      <c r="G19" s="0" t="n">
        <v>299.1</v>
      </c>
      <c r="H19" s="1" t="n">
        <f aca="false">($C19/1.356*$A19)/5252/0.986+($D19/1.356*$B19)/5252/0.986</f>
        <v>659.605138047724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OFFSET('4S Rear'!$A$1, MATCH(A20,'4S Rear'!$A$2:$A$16), 3, 2, 1), OFFSET('4S Rear'!$A$1, MATCH(A20,'4S Rear'!$A$2:$A$16), 0, 2, 1)), OFFSET('4S Rear'!$A$1, MATCH(A20,'4S Rear'!$A$2:$A$16), 3, 1, 1))</f>
        <v>348</v>
      </c>
      <c r="D20" s="1" t="n">
        <f aca="true">IFERROR(FORECAST(B20, OFFSET('4S Front'!$A$1, MATCH(B20,'4S Front'!$A$2:$A$16), 3, 2, 1), OFFSET('4S Front'!$A$1, MATCH(B20,'4S Front'!$A$2:$A$16), 0, 2, 1)), OFFSET('4S Front'!$A$1, MATCH(B20,'4S Front'!$A$2:$A$16), 3, 1, 1))</f>
        <v>300</v>
      </c>
      <c r="E20" s="1" t="n">
        <f aca="false">$A20/119</f>
        <v>79.8319327731092</v>
      </c>
      <c r="F20" s="1" t="n">
        <f aca="false">C20+D20</f>
        <v>648</v>
      </c>
      <c r="G20" s="0" t="n">
        <v>283</v>
      </c>
      <c r="H20" s="1" t="n">
        <f aca="false">($C20/1.356*$A20)/5252/0.986+($D20/1.356*$B20)/5252/0.986</f>
        <v>680.015195537796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OFFSET('4S Rear'!$A$1, MATCH(A21,'4S Rear'!$A$2:$A$16), 3, 2, 1), OFFSET('4S Rear'!$A$1, MATCH(A21,'4S Rear'!$A$2:$A$16), 0, 2, 1)), OFFSET('4S Rear'!$A$1, MATCH(A21,'4S Rear'!$A$2:$A$16), 3, 1, 1))</f>
        <v>336</v>
      </c>
      <c r="D21" s="1" t="n">
        <f aca="true">IFERROR(FORECAST(B21, OFFSET('4S Front'!$A$1, MATCH(B21,'4S Front'!$A$2:$A$16), 3, 2, 1), OFFSET('4S Front'!$A$1, MATCH(B21,'4S Front'!$A$2:$A$16), 0, 2, 1)), OFFSET('4S Front'!$A$1, MATCH(B21,'4S Front'!$A$2:$A$16), 3, 1, 1))</f>
        <v>300</v>
      </c>
      <c r="E21" s="1" t="n">
        <f aca="false">$A21/119</f>
        <v>84.0336134453782</v>
      </c>
      <c r="F21" s="1" t="n">
        <f aca="false">C21+D21</f>
        <v>636</v>
      </c>
      <c r="G21" s="0" t="n">
        <v>268.6</v>
      </c>
      <c r="H21" s="1" t="n">
        <f aca="false">($C21/1.356*$A21)/5252/0.986+($D21/1.356*$B21)/5252/0.986</f>
        <v>698.716340143503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OFFSET('4S Rear'!$A$1, MATCH(A22,'4S Rear'!$A$2:$A$16), 3, 2, 1), OFFSET('4S Rear'!$A$1, MATCH(A22,'4S Rear'!$A$2:$A$16), 0, 2, 1)), OFFSET('4S Rear'!$A$1, MATCH(A22,'4S Rear'!$A$2:$A$16), 3, 1, 1))</f>
        <v>321.25</v>
      </c>
      <c r="D22" s="1" t="n">
        <f aca="true">IFERROR(FORECAST(B22, OFFSET('4S Front'!$A$1, MATCH(B22,'4S Front'!$A$2:$A$16), 3, 2, 1), OFFSET('4S Front'!$A$1, MATCH(B22,'4S Front'!$A$2:$A$16), 0, 2, 1)), OFFSET('4S Front'!$A$1, MATCH(B22,'4S Front'!$A$2:$A$16), 3, 1, 1))</f>
        <v>300</v>
      </c>
      <c r="E22" s="1" t="n">
        <f aca="false">$A22/119</f>
        <v>88.2352941176471</v>
      </c>
      <c r="F22" s="1" t="n">
        <f aca="false">C22+D22</f>
        <v>621.25</v>
      </c>
      <c r="G22" s="0" t="n">
        <v>255.5</v>
      </c>
      <c r="H22" s="1" t="n">
        <f aca="false">($C22/1.356*$A22)/5252/0.986+($D22/1.356*$B22)/5252/0.986</f>
        <v>711.596500236841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OFFSET('4S Rear'!$A$1, MATCH(A23,'4S Rear'!$A$2:$A$16), 3, 2, 1), OFFSET('4S Rear'!$A$1, MATCH(A23,'4S Rear'!$A$2:$A$16), 0, 2, 1)), OFFSET('4S Rear'!$A$1, MATCH(A23,'4S Rear'!$A$2:$A$16), 3, 1, 1))</f>
        <v>306.5</v>
      </c>
      <c r="D23" s="1" t="n">
        <f aca="true">IFERROR(FORECAST(B23, OFFSET('4S Front'!$A$1, MATCH(B23,'4S Front'!$A$2:$A$16), 3, 2, 1), OFFSET('4S Front'!$A$1, MATCH(B23,'4S Front'!$A$2:$A$16), 0, 2, 1)), OFFSET('4S Front'!$A$1, MATCH(B23,'4S Front'!$A$2:$A$16), 3, 1, 1))</f>
        <v>300</v>
      </c>
      <c r="E23" s="1" t="n">
        <f aca="false">$A23/119</f>
        <v>92.436974789916</v>
      </c>
      <c r="F23" s="1" t="n">
        <f aca="false">C23+D23</f>
        <v>606.5</v>
      </c>
      <c r="G23" s="0" t="n">
        <v>243.7</v>
      </c>
      <c r="H23" s="1" t="n">
        <f aca="false">($C23/1.356*$A23)/5252/0.986+($D23/1.356*$B23)/5252/0.986</f>
        <v>722.37612157648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OFFSET('4S Rear'!$A$1, MATCH(A24,'4S Rear'!$A$2:$A$16), 3, 2, 1), OFFSET('4S Rear'!$A$1, MATCH(A24,'4S Rear'!$A$2:$A$16), 0, 2, 1)), OFFSET('4S Rear'!$A$1, MATCH(A24,'4S Rear'!$A$2:$A$16), 3, 1, 1))</f>
        <v>291.75</v>
      </c>
      <c r="D24" s="1" t="n">
        <f aca="true">IFERROR(FORECAST(B24, OFFSET('4S Front'!$A$1, MATCH(B24,'4S Front'!$A$2:$A$16), 3, 2, 1), OFFSET('4S Front'!$A$1, MATCH(B24,'4S Front'!$A$2:$A$16), 0, 2, 1)), OFFSET('4S Front'!$A$1, MATCH(B24,'4S Front'!$A$2:$A$16), 3, 1, 1))</f>
        <v>300</v>
      </c>
      <c r="E24" s="1" t="n">
        <f aca="false">$A24/119</f>
        <v>96.6386554621849</v>
      </c>
      <c r="F24" s="1" t="n">
        <f aca="false">C24+D24</f>
        <v>591.75</v>
      </c>
      <c r="G24" s="0" t="n">
        <v>232.9</v>
      </c>
      <c r="H24" s="1" t="n">
        <f aca="false">($C24/1.356*$A24)/5252/0.986+($D24/1.356*$B24)/5252/0.986</f>
        <v>731.055204162421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OFFSET('4S Rear'!$A$1, MATCH(A25,'4S Rear'!$A$2:$A$16), 3, 2, 1), OFFSET('4S Rear'!$A$1, MATCH(A25,'4S Rear'!$A$2:$A$16), 0, 2, 1)), OFFSET('4S Rear'!$A$1, MATCH(A25,'4S Rear'!$A$2:$A$16), 3, 1, 1))</f>
        <v>277</v>
      </c>
      <c r="D25" s="1" t="n">
        <f aca="true">IFERROR(FORECAST(B25, OFFSET('4S Front'!$A$1, MATCH(B25,'4S Front'!$A$2:$A$16), 3, 2, 1), OFFSET('4S Front'!$A$1, MATCH(B25,'4S Front'!$A$2:$A$16), 0, 2, 1)), OFFSET('4S Front'!$A$1, MATCH(B25,'4S Front'!$A$2:$A$16), 3, 1, 1))</f>
        <v>295.360824742268</v>
      </c>
      <c r="E25" s="1" t="n">
        <f aca="false">$A25/119</f>
        <v>100.840336134454</v>
      </c>
      <c r="F25" s="1" t="n">
        <f aca="false">C25+D25</f>
        <v>572.360824742268</v>
      </c>
      <c r="G25" s="0" t="n">
        <v>223</v>
      </c>
      <c r="H25" s="1" t="n">
        <f aca="false">($C25/1.356*$A25)/5252/0.986+($D25/1.356*$B25)/5252/0.986</f>
        <v>733.547177700453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OFFSET('4S Rear'!$A$1, MATCH(A26,'4S Rear'!$A$2:$A$16), 3, 2, 1), OFFSET('4S Rear'!$A$1, MATCH(A26,'4S Rear'!$A$2:$A$16), 0, 2, 1)), OFFSET('4S Rear'!$A$1, MATCH(A26,'4S Rear'!$A$2:$A$16), 3, 1, 1))</f>
        <v>265.25</v>
      </c>
      <c r="D26" s="1" t="n">
        <f aca="true">IFERROR(FORECAST(B26, OFFSET('4S Front'!$A$1, MATCH(B26,'4S Front'!$A$2:$A$16), 3, 2, 1), OFFSET('4S Front'!$A$1, MATCH(B26,'4S Front'!$A$2:$A$16), 0, 2, 1)), OFFSET('4S Front'!$A$1, MATCH(B26,'4S Front'!$A$2:$A$16), 3, 1, 1))</f>
        <v>291.046391752577</v>
      </c>
      <c r="E26" s="1" t="n">
        <f aca="false">$A26/119</f>
        <v>105.042016806723</v>
      </c>
      <c r="F26" s="1" t="n">
        <f aca="false">C26+D26</f>
        <v>556.296391752577</v>
      </c>
      <c r="G26" s="0" t="n">
        <v>214</v>
      </c>
      <c r="H26" s="1" t="n">
        <f aca="false">($C26/1.356*$A26)/5252/0.986+($D26/1.356*$B26)/5252/0.986</f>
        <v>739.236396807863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OFFSET('4S Rear'!$A$1, MATCH(A27,'4S Rear'!$A$2:$A$16), 3, 2, 1), OFFSET('4S Rear'!$A$1, MATCH(A27,'4S Rear'!$A$2:$A$16), 0, 2, 1)), OFFSET('4S Rear'!$A$1, MATCH(A27,'4S Rear'!$A$2:$A$16), 3, 1, 1))</f>
        <v>253.5</v>
      </c>
      <c r="D27" s="1" t="n">
        <f aca="true">IFERROR(FORECAST(B27, OFFSET('4S Front'!$A$1, MATCH(B27,'4S Front'!$A$2:$A$16), 3, 2, 1), OFFSET('4S Front'!$A$1, MATCH(B27,'4S Front'!$A$2:$A$16), 0, 2, 1)), OFFSET('4S Front'!$A$1, MATCH(B27,'4S Front'!$A$2:$A$16), 3, 1, 1))</f>
        <v>286.85824742268</v>
      </c>
      <c r="E27" s="1" t="n">
        <f aca="false">$A27/119</f>
        <v>109.243697478992</v>
      </c>
      <c r="F27" s="1" t="n">
        <f aca="false">C27+D27</f>
        <v>540.35824742268</v>
      </c>
      <c r="G27" s="0" t="n">
        <v>207.2</v>
      </c>
      <c r="H27" s="1" t="n">
        <f aca="false">($C27/1.356*$A27)/5252/0.986+($D27/1.356*$B27)/5252/0.986</f>
        <v>743.05611216993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OFFSET('4S Rear'!$A$1, MATCH(A28,'4S Rear'!$A$2:$A$16), 3, 2, 1), OFFSET('4S Rear'!$A$1, MATCH(A28,'4S Rear'!$A$2:$A$16), 0, 2, 1)), OFFSET('4S Rear'!$A$1, MATCH(A28,'4S Rear'!$A$2:$A$16), 3, 1, 1))</f>
        <v>241.75</v>
      </c>
      <c r="D28" s="1" t="n">
        <f aca="true">IFERROR(FORECAST(B28, OFFSET('4S Front'!$A$1, MATCH(B28,'4S Front'!$A$2:$A$16), 3, 2, 1), OFFSET('4S Front'!$A$1, MATCH(B28,'4S Front'!$A$2:$A$16), 0, 2, 1)), OFFSET('4S Front'!$A$1, MATCH(B28,'4S Front'!$A$2:$A$16), 3, 1, 1))</f>
        <v>282.670103092783</v>
      </c>
      <c r="E28" s="1" t="n">
        <f aca="false">$A28/119</f>
        <v>113.445378151261</v>
      </c>
      <c r="F28" s="1" t="n">
        <f aca="false">C28+D28</f>
        <v>524.420103092784</v>
      </c>
      <c r="G28" s="0" t="n">
        <v>199.4</v>
      </c>
      <c r="H28" s="1" t="n">
        <f aca="false">($C28/1.356*$A28)/5252/0.986+($D28/1.356*$B28)/5252/0.986</f>
        <v>744.895078261977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OFFSET('4S Rear'!$A$1, MATCH(A29,'4S Rear'!$A$2:$A$16), 3, 2, 1), OFFSET('4S Rear'!$A$1, MATCH(A29,'4S Rear'!$A$2:$A$16), 0, 2, 1)), OFFSET('4S Rear'!$A$1, MATCH(A29,'4S Rear'!$A$2:$A$16), 3, 1, 1))</f>
        <v>230</v>
      </c>
      <c r="D29" s="1" t="n">
        <f aca="true">IFERROR(FORECAST(B29, OFFSET('4S Front'!$A$1, MATCH(B29,'4S Front'!$A$2:$A$16), 3, 2, 1), OFFSET('4S Front'!$A$1, MATCH(B29,'4S Front'!$A$2:$A$16), 0, 2, 1)), OFFSET('4S Front'!$A$1, MATCH(B29,'4S Front'!$A$2:$A$16), 3, 1, 1))</f>
        <v>272.474226804124</v>
      </c>
      <c r="E29" s="1" t="n">
        <f aca="false">$A29/119</f>
        <v>117.647058823529</v>
      </c>
      <c r="F29" s="1" t="n">
        <f aca="false">C29+D29</f>
        <v>502.474226804124</v>
      </c>
      <c r="G29" s="0" t="n">
        <v>192.1</v>
      </c>
      <c r="H29" s="1" t="n">
        <f aca="false">($C29/1.356*$A29)/5252/0.986+($D29/1.356*$B29)/5252/0.986</f>
        <v>738.579168464505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OFFSET('4S Rear'!$A$1, MATCH(A30,'4S Rear'!$A$2:$A$16), 3, 2, 1), OFFSET('4S Rear'!$A$1, MATCH(A30,'4S Rear'!$A$2:$A$16), 0, 2, 1)), OFFSET('4S Rear'!$A$1, MATCH(A30,'4S Rear'!$A$2:$A$16), 3, 1, 1))</f>
        <v>221.25</v>
      </c>
      <c r="D30" s="1" t="n">
        <f aca="true">IFERROR(FORECAST(B30, OFFSET('4S Front'!$A$1, MATCH(B30,'4S Front'!$A$2:$A$16), 3, 2, 1), OFFSET('4S Front'!$A$1, MATCH(B30,'4S Front'!$A$2:$A$16), 0, 2, 1)), OFFSET('4S Front'!$A$1, MATCH(B30,'4S Front'!$A$2:$A$16), 3, 1, 1))</f>
        <v>261.134020618557</v>
      </c>
      <c r="E30" s="1" t="n">
        <f aca="false">$A30/119</f>
        <v>121.848739495798</v>
      </c>
      <c r="F30" s="1" t="n">
        <f aca="false">C30+D30</f>
        <v>482.384020618557</v>
      </c>
      <c r="G30" s="0" t="n">
        <v>185.3</v>
      </c>
      <c r="H30" s="1" t="n">
        <f aca="false">($C30/1.356*$A30)/5252/0.986+($D30/1.356*$B30)/5252/0.986</f>
        <v>734.818284579229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OFFSET('4S Rear'!$A$1, MATCH(A31,'4S Rear'!$A$2:$A$16), 3, 2, 1), OFFSET('4S Rear'!$A$1, MATCH(A31,'4S Rear'!$A$2:$A$16), 0, 2, 1)), OFFSET('4S Rear'!$A$1, MATCH(A31,'4S Rear'!$A$2:$A$16), 3, 1, 1))</f>
        <v>212.5</v>
      </c>
      <c r="D31" s="1" t="n">
        <f aca="true">IFERROR(FORECAST(B31, OFFSET('4S Front'!$A$1, MATCH(B31,'4S Front'!$A$2:$A$16), 3, 2, 1), OFFSET('4S Front'!$A$1, MATCH(B31,'4S Front'!$A$2:$A$16), 0, 2, 1)), OFFSET('4S Front'!$A$1, MATCH(B31,'4S Front'!$A$2:$A$16), 3, 1, 1))</f>
        <v>249.79381443299</v>
      </c>
      <c r="E31" s="1" t="n">
        <f aca="false">$A31/119</f>
        <v>126.050420168067</v>
      </c>
      <c r="F31" s="1" t="n">
        <f aca="false">C31+D31</f>
        <v>462.29381443299</v>
      </c>
      <c r="G31" s="0" t="n">
        <v>179</v>
      </c>
      <c r="H31" s="1" t="n">
        <f aca="false">($C31/1.356*$A31)/5252/0.986+($D31/1.356*$B31)/5252/0.986</f>
        <v>728.978868878062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OFFSET('4S Rear'!$A$1, MATCH(A32,'4S Rear'!$A$2:$A$16), 3, 2, 1), OFFSET('4S Rear'!$A$1, MATCH(A32,'4S Rear'!$A$2:$A$16), 0, 2, 1)), OFFSET('4S Rear'!$A$1, MATCH(A32,'4S Rear'!$A$2:$A$16), 3, 1, 1))</f>
        <v>195</v>
      </c>
      <c r="D32" s="1" t="n">
        <f aca="true">IFERROR(FORECAST(B32, OFFSET('4S Front'!$A$1, MATCH(B32,'4S Front'!$A$2:$A$16), 3, 2, 1), OFFSET('4S Front'!$A$1, MATCH(B32,'4S Front'!$A$2:$A$16), 0, 2, 1)), OFFSET('4S Front'!$A$1, MATCH(B32,'4S Front'!$A$2:$A$16), 3, 1, 1))</f>
        <v>229.092783505155</v>
      </c>
      <c r="E32" s="1" t="n">
        <f aca="false">$A32/119</f>
        <v>134.453781512605</v>
      </c>
      <c r="F32" s="1" t="n">
        <f aca="false">C32+D32</f>
        <v>424.092783505155</v>
      </c>
      <c r="G32" s="0" t="n">
        <v>167.6</v>
      </c>
      <c r="H32" s="1" t="n">
        <f aca="false">($C32/1.356*$A32)/5252/0.986+($D32/1.356*$B32)/5252/0.986</f>
        <v>713.389246462089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R51" activeCellId="0" sqref="R5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OFFSET('4S Rear'!$A$1, MATCH(A2,'4S Rear'!$A$2:$A$16), 3, 2, 1), OFFSET('4S Rear'!$A$1, MATCH(A2,'4S Rear'!$A$2:$A$16), 0, 2, 1)), OFFSET('4S Rear'!$A$1, MATCH(A2,'4S Rear'!$A$2:$A$16), 3, 1, 1))</f>
        <v>360</v>
      </c>
      <c r="D2" s="1" t="n">
        <v>0</v>
      </c>
      <c r="E2" s="1" t="n">
        <f aca="false">$A2/119</f>
        <v>0</v>
      </c>
      <c r="F2" s="1" t="n">
        <f aca="false">C2+D2</f>
        <v>360</v>
      </c>
      <c r="G2" s="0" t="n">
        <v>340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OFFSET('4S Rear'!$A$1, MATCH(A3,'4S Rear'!$A$2:$A$16), 3, 2, 1), OFFSET('4S Rear'!$A$1, MATCH(A3,'4S Rear'!$A$2:$A$16), 0, 2, 1)), OFFSET('4S Rear'!$A$1, MATCH(A3,'4S Rear'!$A$2:$A$16), 3, 1, 1))</f>
        <v>360</v>
      </c>
      <c r="D3" s="1" t="n">
        <v>0</v>
      </c>
      <c r="E3" s="1" t="n">
        <f aca="false">$A3/119</f>
        <v>8.40336134453782</v>
      </c>
      <c r="F3" s="1" t="n">
        <f aca="false">C3+D3</f>
        <v>360</v>
      </c>
      <c r="G3" s="0" t="n">
        <v>340</v>
      </c>
      <c r="H3" s="1" t="n">
        <f aca="false">($C3/1.356*$A3)/5252/0.986+($D3/1.356*$B3)/5252/0.986</f>
        <v>51.2673865309529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OFFSET('4S Rear'!$A$1, MATCH(A4,'4S Rear'!$A$2:$A$16), 3, 2, 1), OFFSET('4S Rear'!$A$1, MATCH(A4,'4S Rear'!$A$2:$A$16), 0, 2, 1)), OFFSET('4S Rear'!$A$1, MATCH(A4,'4S Rear'!$A$2:$A$16), 3, 1, 1))</f>
        <v>360</v>
      </c>
      <c r="D4" s="1" t="n">
        <v>0</v>
      </c>
      <c r="E4" s="1" t="n">
        <f aca="false">$A4/119</f>
        <v>12.6050420168067</v>
      </c>
      <c r="F4" s="1" t="n">
        <f aca="false">C4+D4</f>
        <v>360</v>
      </c>
      <c r="G4" s="0" t="n">
        <v>340</v>
      </c>
      <c r="H4" s="1" t="n">
        <f aca="false">($C4/1.356*$A4)/5252/0.986+($D4/1.356*$B4)/5252/0.986</f>
        <v>76.9010797964294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OFFSET('4S Rear'!$A$1, MATCH(A5,'4S Rear'!$A$2:$A$16), 3, 2, 1), OFFSET('4S Rear'!$A$1, MATCH(A5,'4S Rear'!$A$2:$A$16), 0, 2, 1)), OFFSET('4S Rear'!$A$1, MATCH(A5,'4S Rear'!$A$2:$A$16), 3, 1, 1))</f>
        <v>360</v>
      </c>
      <c r="D5" s="1" t="n">
        <v>0</v>
      </c>
      <c r="E5" s="1" t="n">
        <f aca="false">$A5/119</f>
        <v>16.8067226890756</v>
      </c>
      <c r="F5" s="1" t="n">
        <f aca="false">C5+D5</f>
        <v>360</v>
      </c>
      <c r="G5" s="0" t="n">
        <v>340</v>
      </c>
      <c r="H5" s="1" t="n">
        <f aca="false">($C5/1.356*$A5)/5252/0.986+($D5/1.356*$B5)/5252/0.986</f>
        <v>102.534773061906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OFFSET('4S Rear'!$A$1, MATCH(A6,'4S Rear'!$A$2:$A$16), 3, 2, 1), OFFSET('4S Rear'!$A$1, MATCH(A6,'4S Rear'!$A$2:$A$16), 0, 2, 1)), OFFSET('4S Rear'!$A$1, MATCH(A6,'4S Rear'!$A$2:$A$16), 3, 1, 1))</f>
        <v>360</v>
      </c>
      <c r="D6" s="1" t="n">
        <v>0</v>
      </c>
      <c r="E6" s="1" t="n">
        <f aca="false">$A6/119</f>
        <v>21.0084033613445</v>
      </c>
      <c r="F6" s="1" t="n">
        <f aca="false">C6+D6</f>
        <v>360</v>
      </c>
      <c r="G6" s="0" t="n">
        <v>340</v>
      </c>
      <c r="H6" s="1" t="n">
        <f aca="false">($C6/1.356*$A6)/5252/0.986+($D6/1.356*$B6)/5252/0.986</f>
        <v>128.168466327382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OFFSET('4S Rear'!$A$1, MATCH(A7,'4S Rear'!$A$2:$A$16), 3, 2, 1), OFFSET('4S Rear'!$A$1, MATCH(A7,'4S Rear'!$A$2:$A$16), 0, 2, 1)), OFFSET('4S Rear'!$A$1, MATCH(A7,'4S Rear'!$A$2:$A$16), 3, 1, 1))</f>
        <v>360</v>
      </c>
      <c r="D7" s="1" t="n">
        <v>0</v>
      </c>
      <c r="E7" s="1" t="n">
        <f aca="false">$A7/119</f>
        <v>25.2100840336134</v>
      </c>
      <c r="F7" s="1" t="n">
        <f aca="false">C7+D7</f>
        <v>360</v>
      </c>
      <c r="G7" s="0" t="n">
        <v>340</v>
      </c>
      <c r="H7" s="1" t="n">
        <f aca="false">($C7/1.356*$A7)/5252/0.986+($D7/1.356*$B7)/5252/0.986</f>
        <v>153.802159592859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OFFSET('4S Rear'!$A$1, MATCH(A8,'4S Rear'!$A$2:$A$16), 3, 2, 1), OFFSET('4S Rear'!$A$1, MATCH(A8,'4S Rear'!$A$2:$A$16), 0, 2, 1)), OFFSET('4S Rear'!$A$1, MATCH(A8,'4S Rear'!$A$2:$A$16), 3, 1, 1))</f>
        <v>360</v>
      </c>
      <c r="D8" s="1" t="n">
        <v>0</v>
      </c>
      <c r="E8" s="1" t="n">
        <f aca="false">$A8/119</f>
        <v>29.4117647058823</v>
      </c>
      <c r="F8" s="1" t="n">
        <f aca="false">C8+D8</f>
        <v>360</v>
      </c>
      <c r="G8" s="0" t="n">
        <v>340</v>
      </c>
      <c r="H8" s="1" t="n">
        <f aca="false">($C8/1.356*$A8)/5252/0.986+($D8/1.356*$B8)/5252/0.986</f>
        <v>179.435852858335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OFFSET('4S Rear'!$A$1, MATCH(A9,'4S Rear'!$A$2:$A$16), 3, 2, 1), OFFSET('4S Rear'!$A$1, MATCH(A9,'4S Rear'!$A$2:$A$16), 0, 2, 1)), OFFSET('4S Rear'!$A$1, MATCH(A9,'4S Rear'!$A$2:$A$16), 3, 1, 1))</f>
        <v>360</v>
      </c>
      <c r="D9" s="1" t="n">
        <v>0</v>
      </c>
      <c r="E9" s="1" t="n">
        <f aca="false">$A9/119</f>
        <v>33.6134453781513</v>
      </c>
      <c r="F9" s="1" t="n">
        <f aca="false">C9+D9</f>
        <v>360</v>
      </c>
      <c r="G9" s="0" t="n">
        <v>340</v>
      </c>
      <c r="H9" s="1" t="n">
        <f aca="false">($C9/1.356*$A9)/5252/0.986+($D9/1.356*$B9)/5252/0.986</f>
        <v>205.069546123812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OFFSET('4S Rear'!$A$1, MATCH(A10,'4S Rear'!$A$2:$A$16), 3, 2, 1), OFFSET('4S Rear'!$A$1, MATCH(A10,'4S Rear'!$A$2:$A$16), 0, 2, 1)), OFFSET('4S Rear'!$A$1, MATCH(A10,'4S Rear'!$A$2:$A$16), 3, 1, 1))</f>
        <v>360</v>
      </c>
      <c r="D10" s="1" t="n">
        <v>0</v>
      </c>
      <c r="E10" s="1" t="n">
        <f aca="false">$A10/119</f>
        <v>37.8151260504202</v>
      </c>
      <c r="F10" s="1" t="n">
        <f aca="false">C10+D10</f>
        <v>360</v>
      </c>
      <c r="G10" s="0" t="n">
        <v>340</v>
      </c>
      <c r="H10" s="1" t="n">
        <f aca="false">($C10/1.356*$A10)/5252/0.986+($D10/1.356*$B10)/5252/0.986</f>
        <v>230.703239389288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OFFSET('4S Rear'!$A$1, MATCH(A11,'4S Rear'!$A$2:$A$16), 3, 2, 1), OFFSET('4S Rear'!$A$1, MATCH(A11,'4S Rear'!$A$2:$A$16), 0, 2, 1)), OFFSET('4S Rear'!$A$1, MATCH(A11,'4S Rear'!$A$2:$A$16), 3, 1, 1))</f>
        <v>360</v>
      </c>
      <c r="D11" s="1" t="n">
        <v>0</v>
      </c>
      <c r="E11" s="1" t="n">
        <f aca="false">$A11/119</f>
        <v>42.0168067226891</v>
      </c>
      <c r="F11" s="1" t="n">
        <f aca="false">C11+D11</f>
        <v>360</v>
      </c>
      <c r="G11" s="0" t="n">
        <v>340</v>
      </c>
      <c r="H11" s="1" t="n">
        <f aca="false">($C11/1.356*$A11)/5252/0.986+($D11/1.356*$B11)/5252/0.986</f>
        <v>256.336932654765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OFFSET('4S Rear'!$A$1, MATCH(A12,'4S Rear'!$A$2:$A$16), 3, 2, 1), OFFSET('4S Rear'!$A$1, MATCH(A12,'4S Rear'!$A$2:$A$16), 0, 2, 1)), OFFSET('4S Rear'!$A$1, MATCH(A12,'4S Rear'!$A$2:$A$16), 3, 1, 1))</f>
        <v>360</v>
      </c>
      <c r="D12" s="1" t="n">
        <v>0</v>
      </c>
      <c r="E12" s="1" t="n">
        <f aca="false">$A12/119</f>
        <v>46.218487394958</v>
      </c>
      <c r="F12" s="1" t="n">
        <f aca="false">C12+D12</f>
        <v>360</v>
      </c>
      <c r="G12" s="0" t="n">
        <v>340</v>
      </c>
      <c r="H12" s="1" t="n">
        <f aca="false">($C12/1.356*$A12)/5252/0.986+($D12/1.356*$B12)/5252/0.986</f>
        <v>281.970625920241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OFFSET('4S Rear'!$A$1, MATCH(A13,'4S Rear'!$A$2:$A$16), 3, 2, 1), OFFSET('4S Rear'!$A$1, MATCH(A13,'4S Rear'!$A$2:$A$16), 0, 2, 1)), OFFSET('4S Rear'!$A$1, MATCH(A13,'4S Rear'!$A$2:$A$16), 3, 1, 1))</f>
        <v>360</v>
      </c>
      <c r="D13" s="1" t="n">
        <v>0</v>
      </c>
      <c r="E13" s="1" t="n">
        <f aca="false">$A13/119</f>
        <v>50.4201680672269</v>
      </c>
      <c r="F13" s="1" t="n">
        <f aca="false">C13+D13</f>
        <v>360</v>
      </c>
      <c r="G13" s="0" t="n">
        <v>340</v>
      </c>
      <c r="H13" s="1" t="n">
        <f aca="false">($C13/1.356*$A13)/5252/0.986+($D13/1.356*$B13)/5252/0.986</f>
        <v>307.604319185718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OFFSET('4S Rear'!$A$1, MATCH(A14,'4S Rear'!$A$2:$A$16), 3, 2, 1), OFFSET('4S Rear'!$A$1, MATCH(A14,'4S Rear'!$A$2:$A$16), 0, 2, 1)), OFFSET('4S Rear'!$A$1, MATCH(A14,'4S Rear'!$A$2:$A$16), 3, 1, 1))</f>
        <v>360</v>
      </c>
      <c r="D14" s="1" t="n">
        <v>0</v>
      </c>
      <c r="E14" s="1" t="n">
        <f aca="false">$A14/119</f>
        <v>54.6218487394958</v>
      </c>
      <c r="F14" s="1" t="n">
        <f aca="false">C14+D14</f>
        <v>360</v>
      </c>
      <c r="G14" s="0" t="n">
        <v>340</v>
      </c>
      <c r="H14" s="1" t="n">
        <f aca="false">($C14/1.356*$A14)/5252/0.986+($D14/1.356*$B14)/5252/0.986</f>
        <v>333.238012451194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OFFSET('4S Rear'!$A$1, MATCH(A15,'4S Rear'!$A$2:$A$16), 3, 2, 1), OFFSET('4S Rear'!$A$1, MATCH(A15,'4S Rear'!$A$2:$A$16), 0, 2, 1)), OFFSET('4S Rear'!$A$1, MATCH(A15,'4S Rear'!$A$2:$A$16), 3, 1, 1))</f>
        <v>360</v>
      </c>
      <c r="D15" s="1" t="n">
        <v>0</v>
      </c>
      <c r="E15" s="1" t="n">
        <f aca="false">$A15/119</f>
        <v>58.8235294117647</v>
      </c>
      <c r="F15" s="1" t="n">
        <f aca="false">C15+D15</f>
        <v>360</v>
      </c>
      <c r="G15" s="0" t="n">
        <v>340</v>
      </c>
      <c r="H15" s="1" t="n">
        <f aca="false">($C15/1.356*$A15)/5252/0.986+($D15/1.356*$B15)/5252/0.986</f>
        <v>358.87170571667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OFFSET('4S Rear'!$A$1, MATCH(A16,'4S Rear'!$A$2:$A$16), 3, 2, 1), OFFSET('4S Rear'!$A$1, MATCH(A16,'4S Rear'!$A$2:$A$16), 0, 2, 1)), OFFSET('4S Rear'!$A$1, MATCH(A16,'4S Rear'!$A$2:$A$16), 3, 1, 1))</f>
        <v>360</v>
      </c>
      <c r="D16" s="1" t="n">
        <v>0</v>
      </c>
      <c r="E16" s="1" t="n">
        <f aca="false">$A16/119</f>
        <v>63.0252100840336</v>
      </c>
      <c r="F16" s="1" t="n">
        <f aca="false">C16+D16</f>
        <v>360</v>
      </c>
      <c r="G16" s="0" t="n">
        <v>340</v>
      </c>
      <c r="H16" s="1" t="n">
        <f aca="false">($C16/1.356*$A16)/5252/0.986+($D16/1.356*$B16)/5252/0.986</f>
        <v>384.505398982147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OFFSET('4S Rear'!$A$1, MATCH(A17,'4S Rear'!$A$2:$A$16), 3, 2, 1), OFFSET('4S Rear'!$A$1, MATCH(A17,'4S Rear'!$A$2:$A$16), 0, 2, 1)), OFFSET('4S Rear'!$A$1, MATCH(A17,'4S Rear'!$A$2:$A$16), 3, 1, 1))</f>
        <v>360</v>
      </c>
      <c r="D17" s="1" t="n">
        <v>0</v>
      </c>
      <c r="E17" s="1" t="n">
        <f aca="false">$A17/119</f>
        <v>67.2268907563025</v>
      </c>
      <c r="F17" s="1" t="n">
        <f aca="false">C17+D17</f>
        <v>360</v>
      </c>
      <c r="G17" s="0" t="n">
        <v>337.4</v>
      </c>
      <c r="H17" s="1" t="n">
        <f aca="false">($C17/1.356*$A17)/5252/0.986+($D17/1.356*$B17)/5252/0.986</f>
        <v>410.139092247623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OFFSET('4S Rear'!$A$1, MATCH(A18,'4S Rear'!$A$2:$A$16), 3, 2, 1), OFFSET('4S Rear'!$A$1, MATCH(A18,'4S Rear'!$A$2:$A$16), 0, 2, 1)), OFFSET('4S Rear'!$A$1, MATCH(A18,'4S Rear'!$A$2:$A$16), 3, 1, 1))</f>
        <v>360</v>
      </c>
      <c r="D18" s="1" t="n">
        <v>0</v>
      </c>
      <c r="E18" s="1" t="n">
        <f aca="false">$A18/119</f>
        <v>71.4285714285714</v>
      </c>
      <c r="F18" s="1" t="n">
        <f aca="false">C18+D18</f>
        <v>360</v>
      </c>
      <c r="G18" s="0" t="n">
        <v>317.1</v>
      </c>
      <c r="H18" s="1" t="n">
        <f aca="false">($C18/1.356*$A18)/5252/0.986+($D18/1.356*$B18)/5252/0.986</f>
        <v>435.7727855131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OFFSET('4S Rear'!$A$1, MATCH(A19,'4S Rear'!$A$2:$A$16), 3, 2, 1), OFFSET('4S Rear'!$A$1, MATCH(A19,'4S Rear'!$A$2:$A$16), 0, 2, 1)), OFFSET('4S Rear'!$A$1, MATCH(A19,'4S Rear'!$A$2:$A$16), 3, 1, 1))</f>
        <v>360</v>
      </c>
      <c r="D19" s="1" t="n">
        <v>0</v>
      </c>
      <c r="E19" s="1" t="n">
        <f aca="false">$A19/119</f>
        <v>75.6302521008403</v>
      </c>
      <c r="F19" s="1" t="n">
        <f aca="false">C19+D19</f>
        <v>360</v>
      </c>
      <c r="G19" s="0" t="n">
        <v>299.1</v>
      </c>
      <c r="H19" s="1" t="n">
        <f aca="false">($C19/1.356*$A19)/5252/0.986+($D19/1.356*$B19)/5252/0.986</f>
        <v>461.406478778576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OFFSET('4S Rear'!$A$1, MATCH(A20,'4S Rear'!$A$2:$A$16), 3, 2, 1), OFFSET('4S Rear'!$A$1, MATCH(A20,'4S Rear'!$A$2:$A$16), 0, 2, 1)), OFFSET('4S Rear'!$A$1, MATCH(A20,'4S Rear'!$A$2:$A$16), 3, 1, 1))</f>
        <v>348</v>
      </c>
      <c r="D20" s="1" t="n">
        <v>0</v>
      </c>
      <c r="E20" s="1" t="n">
        <f aca="false">$A20/119</f>
        <v>79.8319327731092</v>
      </c>
      <c r="F20" s="1" t="n">
        <f aca="false">C20+D20</f>
        <v>348</v>
      </c>
      <c r="G20" s="0" t="n">
        <v>283</v>
      </c>
      <c r="H20" s="1" t="n">
        <f aca="false">($C20/1.356*$A20)/5252/0.986+($D20/1.356*$B20)/5252/0.986</f>
        <v>470.805499642584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OFFSET('4S Rear'!$A$1, MATCH(A21,'4S Rear'!$A$2:$A$16), 3, 2, 1), OFFSET('4S Rear'!$A$1, MATCH(A21,'4S Rear'!$A$2:$A$16), 0, 2, 1)), OFFSET('4S Rear'!$A$1, MATCH(A21,'4S Rear'!$A$2:$A$16), 3, 1, 1))</f>
        <v>336</v>
      </c>
      <c r="D21" s="1" t="n">
        <v>0</v>
      </c>
      <c r="E21" s="1" t="n">
        <f aca="false">$A21/119</f>
        <v>84.0336134453782</v>
      </c>
      <c r="F21" s="1" t="n">
        <f aca="false">C21+D21</f>
        <v>336</v>
      </c>
      <c r="G21" s="0" t="n">
        <v>268.6</v>
      </c>
      <c r="H21" s="1" t="n">
        <f aca="false">($C21/1.356*$A21)/5252/0.986+($D21/1.356*$B21)/5252/0.986</f>
        <v>478.495607622227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OFFSET('4S Rear'!$A$1, MATCH(A22,'4S Rear'!$A$2:$A$16), 3, 2, 1), OFFSET('4S Rear'!$A$1, MATCH(A22,'4S Rear'!$A$2:$A$16), 0, 2, 1)), OFFSET('4S Rear'!$A$1, MATCH(A22,'4S Rear'!$A$2:$A$16), 3, 1, 1))</f>
        <v>321.25</v>
      </c>
      <c r="D22" s="1" t="n">
        <v>0</v>
      </c>
      <c r="E22" s="1" t="n">
        <f aca="false">$A22/119</f>
        <v>88.2352941176471</v>
      </c>
      <c r="F22" s="1" t="n">
        <f aca="false">C22+D22</f>
        <v>321.25</v>
      </c>
      <c r="G22" s="0" t="n">
        <v>255.5</v>
      </c>
      <c r="H22" s="1" t="n">
        <f aca="false">($C22/1.356*$A22)/5252/0.986+($D22/1.356*$B22)/5252/0.986</f>
        <v>480.364731089502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OFFSET('4S Rear'!$A$1, MATCH(A23,'4S Rear'!$A$2:$A$16), 3, 2, 1), OFFSET('4S Rear'!$A$1, MATCH(A23,'4S Rear'!$A$2:$A$16), 0, 2, 1)), OFFSET('4S Rear'!$A$1, MATCH(A23,'4S Rear'!$A$2:$A$16), 3, 1, 1))</f>
        <v>306.5</v>
      </c>
      <c r="D23" s="1" t="n">
        <v>0</v>
      </c>
      <c r="E23" s="1" t="n">
        <f aca="false">$A23/119</f>
        <v>92.436974789916</v>
      </c>
      <c r="F23" s="1" t="n">
        <f aca="false">C23+D23</f>
        <v>306.5</v>
      </c>
      <c r="G23" s="0" t="n">
        <v>243.7</v>
      </c>
      <c r="H23" s="1" t="n">
        <f aca="false">($C23/1.356*$A23)/5252/0.986+($D23/1.356*$B23)/5252/0.986</f>
        <v>480.133315803077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OFFSET('4S Rear'!$A$1, MATCH(A24,'4S Rear'!$A$2:$A$16), 3, 2, 1), OFFSET('4S Rear'!$A$1, MATCH(A24,'4S Rear'!$A$2:$A$16), 0, 2, 1)), OFFSET('4S Rear'!$A$1, MATCH(A24,'4S Rear'!$A$2:$A$16), 3, 1, 1))</f>
        <v>291.75</v>
      </c>
      <c r="D24" s="1" t="n">
        <v>0</v>
      </c>
      <c r="E24" s="1" t="n">
        <f aca="false">$A24/119</f>
        <v>96.6386554621849</v>
      </c>
      <c r="F24" s="1" t="n">
        <f aca="false">C24+D24</f>
        <v>291.75</v>
      </c>
      <c r="G24" s="0" t="n">
        <v>232.9</v>
      </c>
      <c r="H24" s="1" t="n">
        <f aca="false">($C24/1.356*$A24)/5252/0.986+($D24/1.356*$B24)/5252/0.986</f>
        <v>477.801361762954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OFFSET('4S Rear'!$A$1, MATCH(A25,'4S Rear'!$A$2:$A$16), 3, 2, 1), OFFSET('4S Rear'!$A$1, MATCH(A25,'4S Rear'!$A$2:$A$16), 0, 2, 1)), OFFSET('4S Rear'!$A$1, MATCH(A25,'4S Rear'!$A$2:$A$16), 3, 1, 1))</f>
        <v>277</v>
      </c>
      <c r="D25" s="1" t="n">
        <v>0</v>
      </c>
      <c r="E25" s="1" t="n">
        <f aca="false">$A25/119</f>
        <v>100.840336134454</v>
      </c>
      <c r="F25" s="1" t="n">
        <f aca="false">C25+D25</f>
        <v>277</v>
      </c>
      <c r="G25" s="0" t="n">
        <v>223.1</v>
      </c>
      <c r="H25" s="1" t="n">
        <f aca="false">($C25/1.356*$A25)/5252/0.986+($D25/1.356*$B25)/5252/0.986</f>
        <v>473.368868969132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OFFSET('4S Rear'!$A$1, MATCH(A26,'4S Rear'!$A$2:$A$16), 3, 2, 1), OFFSET('4S Rear'!$A$1, MATCH(A26,'4S Rear'!$A$2:$A$16), 0, 2, 1)), OFFSET('4S Rear'!$A$1, MATCH(A26,'4S Rear'!$A$2:$A$16), 3, 1, 1))</f>
        <v>265.25</v>
      </c>
      <c r="D26" s="1" t="n">
        <v>0</v>
      </c>
      <c r="E26" s="1" t="n">
        <f aca="false">$A26/119</f>
        <v>105.042016806723</v>
      </c>
      <c r="F26" s="1" t="n">
        <f aca="false">C26+D26</f>
        <v>265.25</v>
      </c>
      <c r="G26" s="0" t="n">
        <v>214</v>
      </c>
      <c r="H26" s="1" t="n">
        <f aca="false">($C26/1.356*$A26)/5252/0.986+($D26/1.356*$B26)/5252/0.986</f>
        <v>472.176190185252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OFFSET('4S Rear'!$A$1, MATCH(A27,'4S Rear'!$A$2:$A$16), 3, 2, 1), OFFSET('4S Rear'!$A$1, MATCH(A27,'4S Rear'!$A$2:$A$16), 0, 2, 1)), OFFSET('4S Rear'!$A$1, MATCH(A27,'4S Rear'!$A$2:$A$16), 3, 1, 1))</f>
        <v>253.5</v>
      </c>
      <c r="D27" s="1" t="n">
        <v>0</v>
      </c>
      <c r="E27" s="1" t="n">
        <f aca="false">$A27/119</f>
        <v>109.243697478992</v>
      </c>
      <c r="F27" s="1" t="n">
        <f aca="false">C27+D27</f>
        <v>253.5</v>
      </c>
      <c r="G27" s="0" t="n">
        <v>207.2</v>
      </c>
      <c r="H27" s="1" t="n">
        <f aca="false">($C27/1.356*$A27)/5252/0.986+($D27/1.356*$B27)/5252/0.986</f>
        <v>469.310200868765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OFFSET('4S Rear'!$A$1, MATCH(A28,'4S Rear'!$A$2:$A$16), 3, 2, 1), OFFSET('4S Rear'!$A$1, MATCH(A28,'4S Rear'!$A$2:$A$16), 0, 2, 1)), OFFSET('4S Rear'!$A$1, MATCH(A28,'4S Rear'!$A$2:$A$16), 3, 1, 1))</f>
        <v>241.75</v>
      </c>
      <c r="D28" s="1" t="n">
        <v>0</v>
      </c>
      <c r="E28" s="1" t="n">
        <f aca="false">$A28/119</f>
        <v>113.445378151261</v>
      </c>
      <c r="F28" s="1" t="n">
        <f aca="false">C28+D28</f>
        <v>241.75</v>
      </c>
      <c r="G28" s="0" t="n">
        <v>199.4</v>
      </c>
      <c r="H28" s="1" t="n">
        <f aca="false">($C28/1.356*$A28)/5252/0.986+($D28/1.356*$B28)/5252/0.986</f>
        <v>464.77090101967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OFFSET('4S Rear'!$A$1, MATCH(A29,'4S Rear'!$A$2:$A$16), 3, 2, 1), OFFSET('4S Rear'!$A$1, MATCH(A29,'4S Rear'!$A$2:$A$16), 0, 2, 1)), OFFSET('4S Rear'!$A$1, MATCH(A29,'4S Rear'!$A$2:$A$16), 3, 1, 1))</f>
        <v>230</v>
      </c>
      <c r="D29" s="1" t="n">
        <v>0</v>
      </c>
      <c r="E29" s="1" t="n">
        <f aca="false">$A29/119</f>
        <v>117.647058823529</v>
      </c>
      <c r="F29" s="1" t="n">
        <f aca="false">C29+D29</f>
        <v>230</v>
      </c>
      <c r="G29" s="0" t="n">
        <v>192.1</v>
      </c>
      <c r="H29" s="1" t="n">
        <f aca="false">($C29/1.356*$A29)/5252/0.986+($D29/1.356*$B29)/5252/0.986</f>
        <v>458.558290637968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OFFSET('4S Rear'!$A$1, MATCH(A30,'4S Rear'!$A$2:$A$16), 3, 2, 1), OFFSET('4S Rear'!$A$1, MATCH(A30,'4S Rear'!$A$2:$A$16), 0, 2, 1)), OFFSET('4S Rear'!$A$1, MATCH(A30,'4S Rear'!$A$2:$A$16), 3, 1, 1))</f>
        <v>221.25</v>
      </c>
      <c r="D30" s="1" t="n">
        <v>0</v>
      </c>
      <c r="E30" s="1" t="n">
        <f aca="false">$A30/119</f>
        <v>121.848739495798</v>
      </c>
      <c r="F30" s="1" t="n">
        <f aca="false">C30+D30</f>
        <v>221.25</v>
      </c>
      <c r="G30" s="0" t="n">
        <v>185.4</v>
      </c>
      <c r="H30" s="1" t="n">
        <f aca="false">($C30/1.356*$A30)/5252/0.986+($D30/1.356*$B30)/5252/0.986</f>
        <v>456.867178929481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OFFSET('4S Rear'!$A$1, MATCH(A31,'4S Rear'!$A$2:$A$16), 3, 2, 1), OFFSET('4S Rear'!$A$1, MATCH(A31,'4S Rear'!$A$2:$A$16), 0, 2, 1)), OFFSET('4S Rear'!$A$1, MATCH(A31,'4S Rear'!$A$2:$A$16), 3, 1, 1))</f>
        <v>212.5</v>
      </c>
      <c r="D31" s="1" t="n">
        <v>0</v>
      </c>
      <c r="E31" s="1" t="n">
        <f aca="false">$A31/119</f>
        <v>126.050420168067</v>
      </c>
      <c r="F31" s="1" t="n">
        <f aca="false">C31+D31</f>
        <v>212.5</v>
      </c>
      <c r="G31" s="0" t="n">
        <v>179</v>
      </c>
      <c r="H31" s="1" t="n">
        <f aca="false">($C31/1.356*$A31)/5252/0.986+($D31/1.356*$B31)/5252/0.986</f>
        <v>453.929984909479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OFFSET('4S Rear'!$A$1, MATCH(A32,'4S Rear'!$A$2:$A$16), 3, 2, 1), OFFSET('4S Rear'!$A$1, MATCH(A32,'4S Rear'!$A$2:$A$16), 0, 2, 1)), OFFSET('4S Rear'!$A$1, MATCH(A32,'4S Rear'!$A$2:$A$16), 3, 1, 1))</f>
        <v>195</v>
      </c>
      <c r="D32" s="1" t="n">
        <v>0</v>
      </c>
      <c r="E32" s="1" t="n">
        <f aca="false">$A32/119</f>
        <v>134.453781512605</v>
      </c>
      <c r="F32" s="1" t="n">
        <f aca="false">C32+D32</f>
        <v>195</v>
      </c>
      <c r="G32" s="0" t="n">
        <v>167.6</v>
      </c>
      <c r="H32" s="1" t="n">
        <f aca="false">($C32/1.356*$A32)/5252/0.986+($D32/1.356*$B32)/5252/0.986</f>
        <v>444.317349934925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2" activeCellId="0" sqref="G22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OFFSET('4S Rear'!$A$1, MATCH(A2,'4S Rear'!$A$2:$A$16), 3, 2, 1), OFFSET('4S Rear'!$A$1, MATCH(A2,'4S Rear'!$A$2:$A$16), 0, 2, 1)), OFFSET('4S Rear'!$A$1, MATCH(A2,'4S Rear'!$A$2:$A$16), 3, 1, 1))</f>
        <v>360</v>
      </c>
      <c r="D2" s="1" t="n">
        <v>0</v>
      </c>
      <c r="E2" s="1" t="n">
        <f aca="false">$A2/119</f>
        <v>0</v>
      </c>
      <c r="F2" s="1" t="n">
        <f aca="false">C2+D2</f>
        <v>360</v>
      </c>
      <c r="G2" s="0" t="n">
        <v>340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OFFSET('4S Rear'!$A$1, MATCH(A3,'4S Rear'!$A$2:$A$16), 3, 2, 1), OFFSET('4S Rear'!$A$1, MATCH(A3,'4S Rear'!$A$2:$A$16), 0, 2, 1)), OFFSET('4S Rear'!$A$1, MATCH(A3,'4S Rear'!$A$2:$A$16), 3, 1, 1))</f>
        <v>360</v>
      </c>
      <c r="D3" s="1" t="n">
        <v>0</v>
      </c>
      <c r="E3" s="1" t="n">
        <f aca="false">$A3/119</f>
        <v>8.40336134453782</v>
      </c>
      <c r="F3" s="1" t="n">
        <f aca="false">C3+D3</f>
        <v>360</v>
      </c>
      <c r="G3" s="0" t="n">
        <v>340</v>
      </c>
      <c r="H3" s="1" t="n">
        <f aca="false">($C3/1.356*$A3)/5252/0.986+($D3/1.356*$B3)/5252/0.986</f>
        <v>51.2673865309529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OFFSET('4S Rear'!$A$1, MATCH(A4,'4S Rear'!$A$2:$A$16), 3, 2, 1), OFFSET('4S Rear'!$A$1, MATCH(A4,'4S Rear'!$A$2:$A$16), 0, 2, 1)), OFFSET('4S Rear'!$A$1, MATCH(A4,'4S Rear'!$A$2:$A$16), 3, 1, 1))</f>
        <v>360</v>
      </c>
      <c r="D4" s="1" t="n">
        <v>0</v>
      </c>
      <c r="E4" s="1" t="n">
        <f aca="false">$A4/119</f>
        <v>12.6050420168067</v>
      </c>
      <c r="F4" s="1" t="n">
        <f aca="false">C4+D4</f>
        <v>360</v>
      </c>
      <c r="G4" s="0" t="n">
        <v>340</v>
      </c>
      <c r="H4" s="1" t="n">
        <f aca="false">($C4/1.356*$A4)/5252/0.986+($D4/1.356*$B4)/5252/0.986</f>
        <v>76.9010797964294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OFFSET('4S Rear'!$A$1, MATCH(A5,'4S Rear'!$A$2:$A$16), 3, 2, 1), OFFSET('4S Rear'!$A$1, MATCH(A5,'4S Rear'!$A$2:$A$16), 0, 2, 1)), OFFSET('4S Rear'!$A$1, MATCH(A5,'4S Rear'!$A$2:$A$16), 3, 1, 1))</f>
        <v>360</v>
      </c>
      <c r="D5" s="1" t="n">
        <v>0</v>
      </c>
      <c r="E5" s="1" t="n">
        <f aca="false">$A5/119</f>
        <v>16.8067226890756</v>
      </c>
      <c r="F5" s="1" t="n">
        <f aca="false">C5+D5</f>
        <v>360</v>
      </c>
      <c r="G5" s="0" t="n">
        <v>340</v>
      </c>
      <c r="H5" s="1" t="n">
        <f aca="false">($C5/1.356*$A5)/5252/0.986+($D5/1.356*$B5)/5252/0.986</f>
        <v>102.534773061906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OFFSET('4S Rear'!$A$1, MATCH(A6,'4S Rear'!$A$2:$A$16), 3, 2, 1), OFFSET('4S Rear'!$A$1, MATCH(A6,'4S Rear'!$A$2:$A$16), 0, 2, 1)), OFFSET('4S Rear'!$A$1, MATCH(A6,'4S Rear'!$A$2:$A$16), 3, 1, 1))</f>
        <v>360</v>
      </c>
      <c r="D6" s="1" t="n">
        <v>0</v>
      </c>
      <c r="E6" s="1" t="n">
        <f aca="false">$A6/119</f>
        <v>21.0084033613445</v>
      </c>
      <c r="F6" s="1" t="n">
        <f aca="false">C6+D6</f>
        <v>360</v>
      </c>
      <c r="G6" s="0" t="n">
        <v>340</v>
      </c>
      <c r="H6" s="1" t="n">
        <f aca="false">($C6/1.356*$A6)/5252/0.986+($D6/1.356*$B6)/5252/0.986</f>
        <v>128.168466327382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OFFSET('4S Rear'!$A$1, MATCH(A7,'4S Rear'!$A$2:$A$16), 3, 2, 1), OFFSET('4S Rear'!$A$1, MATCH(A7,'4S Rear'!$A$2:$A$16), 0, 2, 1)), OFFSET('4S Rear'!$A$1, MATCH(A7,'4S Rear'!$A$2:$A$16), 3, 1, 1))</f>
        <v>360</v>
      </c>
      <c r="D7" s="1" t="n">
        <v>0</v>
      </c>
      <c r="E7" s="1" t="n">
        <f aca="false">$A7/119</f>
        <v>25.2100840336134</v>
      </c>
      <c r="F7" s="1" t="n">
        <f aca="false">C7+D7</f>
        <v>360</v>
      </c>
      <c r="G7" s="0" t="n">
        <v>340</v>
      </c>
      <c r="H7" s="1" t="n">
        <f aca="false">($C7/1.356*$A7)/5252/0.986+($D7/1.356*$B7)/5252/0.986</f>
        <v>153.802159592859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OFFSET('4S Rear'!$A$1, MATCH(A8,'4S Rear'!$A$2:$A$16), 3, 2, 1), OFFSET('4S Rear'!$A$1, MATCH(A8,'4S Rear'!$A$2:$A$16), 0, 2, 1)), OFFSET('4S Rear'!$A$1, MATCH(A8,'4S Rear'!$A$2:$A$16), 3, 1, 1))</f>
        <v>360</v>
      </c>
      <c r="D8" s="1" t="n">
        <v>0</v>
      </c>
      <c r="E8" s="1" t="n">
        <f aca="false">$A8/119</f>
        <v>29.4117647058823</v>
      </c>
      <c r="F8" s="1" t="n">
        <f aca="false">C8+D8</f>
        <v>360</v>
      </c>
      <c r="G8" s="0" t="n">
        <v>340</v>
      </c>
      <c r="H8" s="1" t="n">
        <f aca="false">($C8/1.356*$A8)/5252/0.986+($D8/1.356*$B8)/5252/0.986</f>
        <v>179.435852858335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OFFSET('4S Rear'!$A$1, MATCH(A9,'4S Rear'!$A$2:$A$16), 3, 2, 1), OFFSET('4S Rear'!$A$1, MATCH(A9,'4S Rear'!$A$2:$A$16), 0, 2, 1)), OFFSET('4S Rear'!$A$1, MATCH(A9,'4S Rear'!$A$2:$A$16), 3, 1, 1))</f>
        <v>360</v>
      </c>
      <c r="D9" s="1" t="n">
        <v>0</v>
      </c>
      <c r="E9" s="1" t="n">
        <f aca="false">$A9/119</f>
        <v>33.6134453781513</v>
      </c>
      <c r="F9" s="1" t="n">
        <f aca="false">C9+D9</f>
        <v>360</v>
      </c>
      <c r="G9" s="0" t="n">
        <v>340</v>
      </c>
      <c r="H9" s="1" t="n">
        <f aca="false">($C9/1.356*$A9)/5252/0.986+($D9/1.356*$B9)/5252/0.986</f>
        <v>205.069546123812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OFFSET('4S Rear'!$A$1, MATCH(A10,'4S Rear'!$A$2:$A$16), 3, 2, 1), OFFSET('4S Rear'!$A$1, MATCH(A10,'4S Rear'!$A$2:$A$16), 0, 2, 1)), OFFSET('4S Rear'!$A$1, MATCH(A10,'4S Rear'!$A$2:$A$16), 3, 1, 1))</f>
        <v>360</v>
      </c>
      <c r="D10" s="1" t="n">
        <v>0</v>
      </c>
      <c r="E10" s="1" t="n">
        <f aca="false">$A10/119</f>
        <v>37.8151260504202</v>
      </c>
      <c r="F10" s="1" t="n">
        <f aca="false">C10+D10</f>
        <v>360</v>
      </c>
      <c r="G10" s="0" t="n">
        <v>340</v>
      </c>
      <c r="H10" s="1" t="n">
        <f aca="false">($C10/1.356*$A10)/5252/0.986+($D10/1.356*$B10)/5252/0.986</f>
        <v>230.703239389288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OFFSET('4S Rear'!$A$1, MATCH(A11,'4S Rear'!$A$2:$A$16), 3, 2, 1), OFFSET('4S Rear'!$A$1, MATCH(A11,'4S Rear'!$A$2:$A$16), 0, 2, 1)), OFFSET('4S Rear'!$A$1, MATCH(A11,'4S Rear'!$A$2:$A$16), 3, 1, 1))</f>
        <v>360</v>
      </c>
      <c r="D11" s="1" t="n">
        <v>0</v>
      </c>
      <c r="E11" s="1" t="n">
        <f aca="false">$A11/119</f>
        <v>42.0168067226891</v>
      </c>
      <c r="F11" s="1" t="n">
        <f aca="false">C11+D11</f>
        <v>360</v>
      </c>
      <c r="G11" s="0" t="n">
        <v>340</v>
      </c>
      <c r="H11" s="1" t="n">
        <f aca="false">($C11/1.356*$A11)/5252/0.986+($D11/1.356*$B11)/5252/0.986</f>
        <v>256.336932654765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OFFSET('4S Rear'!$A$1, MATCH(A12,'4S Rear'!$A$2:$A$16), 3, 2, 1), OFFSET('4S Rear'!$A$1, MATCH(A12,'4S Rear'!$A$2:$A$16), 0, 2, 1)), OFFSET('4S Rear'!$A$1, MATCH(A12,'4S Rear'!$A$2:$A$16), 3, 1, 1))</f>
        <v>360</v>
      </c>
      <c r="D12" s="1" t="n">
        <v>0</v>
      </c>
      <c r="E12" s="1" t="n">
        <f aca="false">$A12/119</f>
        <v>46.218487394958</v>
      </c>
      <c r="F12" s="1" t="n">
        <f aca="false">C12+D12</f>
        <v>360</v>
      </c>
      <c r="G12" s="0" t="n">
        <v>340</v>
      </c>
      <c r="H12" s="1" t="n">
        <f aca="false">($C12/1.356*$A12)/5252/0.986+($D12/1.356*$B12)/5252/0.986</f>
        <v>281.970625920241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OFFSET('4S Rear'!$A$1, MATCH(A13,'4S Rear'!$A$2:$A$16), 3, 2, 1), OFFSET('4S Rear'!$A$1, MATCH(A13,'4S Rear'!$A$2:$A$16), 0, 2, 1)), OFFSET('4S Rear'!$A$1, MATCH(A13,'4S Rear'!$A$2:$A$16), 3, 1, 1))</f>
        <v>360</v>
      </c>
      <c r="D13" s="1" t="n">
        <v>0</v>
      </c>
      <c r="E13" s="1" t="n">
        <f aca="false">$A13/119</f>
        <v>50.4201680672269</v>
      </c>
      <c r="F13" s="1" t="n">
        <f aca="false">C13+D13</f>
        <v>360</v>
      </c>
      <c r="G13" s="0" t="n">
        <v>340</v>
      </c>
      <c r="H13" s="1" t="n">
        <f aca="false">($C13/1.356*$A13)/5252/0.986+($D13/1.356*$B13)/5252/0.986</f>
        <v>307.604319185718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OFFSET('4S Rear'!$A$1, MATCH(A14,'4S Rear'!$A$2:$A$16), 3, 2, 1), OFFSET('4S Rear'!$A$1, MATCH(A14,'4S Rear'!$A$2:$A$16), 0, 2, 1)), OFFSET('4S Rear'!$A$1, MATCH(A14,'4S Rear'!$A$2:$A$16), 3, 1, 1))</f>
        <v>360</v>
      </c>
      <c r="D14" s="1" t="n">
        <v>0</v>
      </c>
      <c r="E14" s="1" t="n">
        <f aca="false">$A14/119</f>
        <v>54.6218487394958</v>
      </c>
      <c r="F14" s="1" t="n">
        <f aca="false">C14+D14</f>
        <v>360</v>
      </c>
      <c r="G14" s="0" t="n">
        <v>340</v>
      </c>
      <c r="H14" s="1" t="n">
        <f aca="false">($C14/1.356*$A14)/5252/0.986+($D14/1.356*$B14)/5252/0.986</f>
        <v>333.238012451194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OFFSET('4S Rear'!$A$1, MATCH(A15,'4S Rear'!$A$2:$A$16), 3, 2, 1), OFFSET('4S Rear'!$A$1, MATCH(A15,'4S Rear'!$A$2:$A$16), 0, 2, 1)), OFFSET('4S Rear'!$A$1, MATCH(A15,'4S Rear'!$A$2:$A$16), 3, 1, 1))</f>
        <v>360</v>
      </c>
      <c r="D15" s="1" t="n">
        <v>0</v>
      </c>
      <c r="E15" s="1" t="n">
        <f aca="false">$A15/119</f>
        <v>58.8235294117647</v>
      </c>
      <c r="F15" s="1" t="n">
        <f aca="false">C15+D15</f>
        <v>360</v>
      </c>
      <c r="G15" s="0" t="n">
        <v>331.8</v>
      </c>
      <c r="H15" s="1" t="n">
        <f aca="false">($C15/1.356*$A15)/5252/0.986+($D15/1.356*$B15)/5252/0.986</f>
        <v>358.87170571667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OFFSET('4S Rear'!$A$1, MATCH(A16,'4S Rear'!$A$2:$A$16), 3, 2, 1), OFFSET('4S Rear'!$A$1, MATCH(A16,'4S Rear'!$A$2:$A$16), 0, 2, 1)), OFFSET('4S Rear'!$A$1, MATCH(A16,'4S Rear'!$A$2:$A$16), 3, 1, 1))</f>
        <v>360</v>
      </c>
      <c r="D16" s="1" t="n">
        <v>0</v>
      </c>
      <c r="E16" s="1" t="n">
        <f aca="false">$A16/119</f>
        <v>63.0252100840336</v>
      </c>
      <c r="F16" s="1" t="n">
        <f aca="false">C16+D16</f>
        <v>360</v>
      </c>
      <c r="G16" s="0" t="n">
        <v>309</v>
      </c>
      <c r="H16" s="1" t="n">
        <f aca="false">($C16/1.356*$A16)/5252/0.986+($D16/1.356*$B16)/5252/0.986</f>
        <v>384.505398982147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OFFSET('4S Rear'!$A$1, MATCH(A17,'4S Rear'!$A$2:$A$16), 3, 2, 1), OFFSET('4S Rear'!$A$1, MATCH(A17,'4S Rear'!$A$2:$A$16), 0, 2, 1)), OFFSET('4S Rear'!$A$1, MATCH(A17,'4S Rear'!$A$2:$A$16), 3, 1, 1))</f>
        <v>360</v>
      </c>
      <c r="D17" s="1" t="n">
        <v>0</v>
      </c>
      <c r="E17" s="1" t="n">
        <f aca="false">$A17/119</f>
        <v>67.2268907563025</v>
      </c>
      <c r="F17" s="1" t="n">
        <f aca="false">C17+D17</f>
        <v>360</v>
      </c>
      <c r="G17" s="0" t="n">
        <v>289.2</v>
      </c>
      <c r="H17" s="1" t="n">
        <f aca="false">($C17/1.356*$A17)/5252/0.986+($D17/1.356*$B17)/5252/0.986</f>
        <v>410.139092247623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OFFSET('4S Rear'!$A$1, MATCH(A18,'4S Rear'!$A$2:$A$16), 3, 2, 1), OFFSET('4S Rear'!$A$1, MATCH(A18,'4S Rear'!$A$2:$A$16), 0, 2, 1)), OFFSET('4S Rear'!$A$1, MATCH(A18,'4S Rear'!$A$2:$A$16), 3, 1, 1))</f>
        <v>360</v>
      </c>
      <c r="D18" s="1" t="n">
        <v>0</v>
      </c>
      <c r="E18" s="1" t="n">
        <f aca="false">$A18/119</f>
        <v>71.4285714285714</v>
      </c>
      <c r="F18" s="1" t="n">
        <f aca="false">C18+D18</f>
        <v>360</v>
      </c>
      <c r="G18" s="0" t="n">
        <v>271.8</v>
      </c>
      <c r="H18" s="1" t="n">
        <f aca="false">($C18/1.356*$A18)/5252/0.986+($D18/1.356*$B18)/5252/0.986</f>
        <v>435.7727855131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OFFSET('4S Rear'!$A$1, MATCH(A19,'4S Rear'!$A$2:$A$16), 3, 2, 1), OFFSET('4S Rear'!$A$1, MATCH(A19,'4S Rear'!$A$2:$A$16), 0, 2, 1)), OFFSET('4S Rear'!$A$1, MATCH(A19,'4S Rear'!$A$2:$A$16), 3, 1, 1))</f>
        <v>360</v>
      </c>
      <c r="D19" s="1" t="n">
        <v>0</v>
      </c>
      <c r="E19" s="1" t="n">
        <f aca="false">$A19/119</f>
        <v>75.6302521008403</v>
      </c>
      <c r="F19" s="1" t="n">
        <f aca="false">C19+D19</f>
        <v>360</v>
      </c>
      <c r="G19" s="0" t="n">
        <v>256.4</v>
      </c>
      <c r="H19" s="1" t="n">
        <f aca="false">($C19/1.356*$A19)/5252/0.986+($D19/1.356*$B19)/5252/0.986</f>
        <v>461.406478778576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OFFSET('4S Rear'!$A$1, MATCH(A20,'4S Rear'!$A$2:$A$16), 3, 2, 1), OFFSET('4S Rear'!$A$1, MATCH(A20,'4S Rear'!$A$2:$A$16), 0, 2, 1)), OFFSET('4S Rear'!$A$1, MATCH(A20,'4S Rear'!$A$2:$A$16), 3, 1, 1))</f>
        <v>348</v>
      </c>
      <c r="D20" s="1" t="n">
        <v>0</v>
      </c>
      <c r="E20" s="1" t="n">
        <f aca="false">$A20/119</f>
        <v>79.8319327731092</v>
      </c>
      <c r="F20" s="1" t="n">
        <f aca="false">C20+D20</f>
        <v>348</v>
      </c>
      <c r="G20" s="0" t="n">
        <v>242.6</v>
      </c>
      <c r="H20" s="1" t="n">
        <f aca="false">($C20/1.356*$A20)/5252/0.986+($D20/1.356*$B20)/5252/0.986</f>
        <v>470.805499642584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OFFSET('4S Rear'!$A$1, MATCH(A21,'4S Rear'!$A$2:$A$16), 3, 2, 1), OFFSET('4S Rear'!$A$1, MATCH(A21,'4S Rear'!$A$2:$A$16), 0, 2, 1)), OFFSET('4S Rear'!$A$1, MATCH(A21,'4S Rear'!$A$2:$A$16), 3, 1, 1))</f>
        <v>336</v>
      </c>
      <c r="D21" s="1" t="n">
        <v>0</v>
      </c>
      <c r="E21" s="1" t="n">
        <f aca="false">$A21/119</f>
        <v>84.0336134453782</v>
      </c>
      <c r="F21" s="1" t="n">
        <f aca="false">C21+D21</f>
        <v>336</v>
      </c>
      <c r="G21" s="0" t="n">
        <v>230.2</v>
      </c>
      <c r="H21" s="1" t="n">
        <f aca="false">($C21/1.356*$A21)/5252/0.986+($D21/1.356*$B21)/5252/0.986</f>
        <v>478.495607622227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OFFSET('4S Rear'!$A$1, MATCH(A22,'4S Rear'!$A$2:$A$16), 3, 2, 1), OFFSET('4S Rear'!$A$1, MATCH(A22,'4S Rear'!$A$2:$A$16), 0, 2, 1)), OFFSET('4S Rear'!$A$1, MATCH(A22,'4S Rear'!$A$2:$A$16), 3, 1, 1))</f>
        <v>321.25</v>
      </c>
      <c r="D22" s="1" t="n">
        <v>0</v>
      </c>
      <c r="E22" s="1" t="n">
        <f aca="false">$A22/119</f>
        <v>88.2352941176471</v>
      </c>
      <c r="F22" s="1" t="n">
        <f aca="false">C22+D22</f>
        <v>321.25</v>
      </c>
      <c r="G22" s="0" t="n">
        <v>219</v>
      </c>
      <c r="H22" s="1" t="n">
        <f aca="false">($C22/1.356*$A22)/5252/0.986+($D22/1.356*$B22)/5252/0.986</f>
        <v>480.364731089502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OFFSET('4S Rear'!$A$1, MATCH(A23,'4S Rear'!$A$2:$A$16), 3, 2, 1), OFFSET('4S Rear'!$A$1, MATCH(A23,'4S Rear'!$A$2:$A$16), 0, 2, 1)), OFFSET('4S Rear'!$A$1, MATCH(A23,'4S Rear'!$A$2:$A$16), 3, 1, 1))</f>
        <v>306.5</v>
      </c>
      <c r="D23" s="1" t="n">
        <v>0</v>
      </c>
      <c r="E23" s="1" t="n">
        <f aca="false">$A23/119</f>
        <v>92.436974789916</v>
      </c>
      <c r="F23" s="1" t="n">
        <f aca="false">C23+D23</f>
        <v>306.5</v>
      </c>
      <c r="G23" s="0" t="n">
        <v>208.9</v>
      </c>
      <c r="H23" s="1" t="n">
        <f aca="false">($C23/1.356*$A23)/5252/0.986+($D23/1.356*$B23)/5252/0.986</f>
        <v>480.133315803077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OFFSET('4S Rear'!$A$1, MATCH(A24,'4S Rear'!$A$2:$A$16), 3, 2, 1), OFFSET('4S Rear'!$A$1, MATCH(A24,'4S Rear'!$A$2:$A$16), 0, 2, 1)), OFFSET('4S Rear'!$A$1, MATCH(A24,'4S Rear'!$A$2:$A$16), 3, 1, 1))</f>
        <v>291.75</v>
      </c>
      <c r="D24" s="1" t="n">
        <v>0</v>
      </c>
      <c r="E24" s="1" t="n">
        <f aca="false">$A24/119</f>
        <v>96.6386554621849</v>
      </c>
      <c r="F24" s="1" t="n">
        <f aca="false">C24+D24</f>
        <v>291.75</v>
      </c>
      <c r="G24" s="0" t="n">
        <v>199.6</v>
      </c>
      <c r="H24" s="1" t="n">
        <f aca="false">($C24/1.356*$A24)/5252/0.986+($D24/1.356*$B24)/5252/0.986</f>
        <v>477.801361762954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OFFSET('4S Rear'!$A$1, MATCH(A25,'4S Rear'!$A$2:$A$16), 3, 2, 1), OFFSET('4S Rear'!$A$1, MATCH(A25,'4S Rear'!$A$2:$A$16), 0, 2, 1)), OFFSET('4S Rear'!$A$1, MATCH(A25,'4S Rear'!$A$2:$A$16), 3, 1, 1))</f>
        <v>277</v>
      </c>
      <c r="D25" s="1" t="n">
        <v>0</v>
      </c>
      <c r="E25" s="1" t="n">
        <f aca="false">$A25/119</f>
        <v>100.840336134454</v>
      </c>
      <c r="F25" s="1" t="n">
        <f aca="false">C25+D25</f>
        <v>277</v>
      </c>
      <c r="G25" s="0" t="n">
        <v>191.2</v>
      </c>
      <c r="H25" s="1" t="n">
        <f aca="false">($C25/1.356*$A25)/5252/0.986+($D25/1.356*$B25)/5252/0.986</f>
        <v>473.368868969132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OFFSET('4S Rear'!$A$1, MATCH(A26,'4S Rear'!$A$2:$A$16), 3, 2, 1), OFFSET('4S Rear'!$A$1, MATCH(A26,'4S Rear'!$A$2:$A$16), 0, 2, 1)), OFFSET('4S Rear'!$A$1, MATCH(A26,'4S Rear'!$A$2:$A$16), 3, 1, 1))</f>
        <v>265.25</v>
      </c>
      <c r="D26" s="1" t="n">
        <v>0</v>
      </c>
      <c r="E26" s="1" t="n">
        <f aca="false">$A26/119</f>
        <v>105.042016806723</v>
      </c>
      <c r="F26" s="1" t="n">
        <f aca="false">C26+D26</f>
        <v>265.25</v>
      </c>
      <c r="G26" s="0" t="n">
        <v>183.4</v>
      </c>
      <c r="H26" s="1" t="n">
        <f aca="false">($C26/1.356*$A26)/5252/0.986+($D26/1.356*$B26)/5252/0.986</f>
        <v>472.176190185252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OFFSET('4S Rear'!$A$1, MATCH(A27,'4S Rear'!$A$2:$A$16), 3, 2, 1), OFFSET('4S Rear'!$A$1, MATCH(A27,'4S Rear'!$A$2:$A$16), 0, 2, 1)), OFFSET('4S Rear'!$A$1, MATCH(A27,'4S Rear'!$A$2:$A$16), 3, 1, 1))</f>
        <v>253.5</v>
      </c>
      <c r="D27" s="1" t="n">
        <v>0</v>
      </c>
      <c r="E27" s="1" t="n">
        <f aca="false">$A27/119</f>
        <v>109.243697478992</v>
      </c>
      <c r="F27" s="1" t="n">
        <f aca="false">C27+D27</f>
        <v>253.5</v>
      </c>
      <c r="G27" s="0" t="n">
        <v>177.6</v>
      </c>
      <c r="H27" s="1" t="n">
        <f aca="false">($C27/1.356*$A27)/5252/0.986+($D27/1.356*$B27)/5252/0.986</f>
        <v>469.310200868765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OFFSET('4S Rear'!$A$1, MATCH(A28,'4S Rear'!$A$2:$A$16), 3, 2, 1), OFFSET('4S Rear'!$A$1, MATCH(A28,'4S Rear'!$A$2:$A$16), 0, 2, 1)), OFFSET('4S Rear'!$A$1, MATCH(A28,'4S Rear'!$A$2:$A$16), 3, 1, 1))</f>
        <v>241.75</v>
      </c>
      <c r="D28" s="1" t="n">
        <v>0</v>
      </c>
      <c r="E28" s="1" t="n">
        <f aca="false">$A28/119</f>
        <v>113.445378151261</v>
      </c>
      <c r="F28" s="1" t="n">
        <f aca="false">C28+D28</f>
        <v>241.75</v>
      </c>
      <c r="G28" s="0" t="n">
        <v>170.9</v>
      </c>
      <c r="H28" s="1" t="n">
        <f aca="false">($C28/1.356*$A28)/5252/0.986+($D28/1.356*$B28)/5252/0.986</f>
        <v>464.77090101967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OFFSET('4S Rear'!$A$1, MATCH(A29,'4S Rear'!$A$2:$A$16), 3, 2, 1), OFFSET('4S Rear'!$A$1, MATCH(A29,'4S Rear'!$A$2:$A$16), 0, 2, 1)), OFFSET('4S Rear'!$A$1, MATCH(A29,'4S Rear'!$A$2:$A$16), 3, 1, 1))</f>
        <v>230</v>
      </c>
      <c r="D29" s="1" t="n">
        <v>0</v>
      </c>
      <c r="E29" s="1" t="n">
        <f aca="false">$A29/119</f>
        <v>117.647058823529</v>
      </c>
      <c r="F29" s="1" t="n">
        <f aca="false">C29+D29</f>
        <v>230</v>
      </c>
      <c r="G29" s="0" t="n">
        <v>164.7</v>
      </c>
      <c r="H29" s="1" t="n">
        <f aca="false">($C29/1.356*$A29)/5252/0.986+($D29/1.356*$B29)/5252/0.986</f>
        <v>458.558290637968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OFFSET('4S Rear'!$A$1, MATCH(A30,'4S Rear'!$A$2:$A$16), 3, 2, 1), OFFSET('4S Rear'!$A$1, MATCH(A30,'4S Rear'!$A$2:$A$16), 0, 2, 1)), OFFSET('4S Rear'!$A$1, MATCH(A30,'4S Rear'!$A$2:$A$16), 3, 1, 1))</f>
        <v>221.25</v>
      </c>
      <c r="D30" s="1" t="n">
        <v>0</v>
      </c>
      <c r="E30" s="1" t="n">
        <f aca="false">$A30/119</f>
        <v>121.848739495798</v>
      </c>
      <c r="F30" s="1" t="n">
        <f aca="false">C30+D30</f>
        <v>221.25</v>
      </c>
      <c r="G30" s="0" t="n">
        <v>158.9</v>
      </c>
      <c r="H30" s="1" t="n">
        <f aca="false">($C30/1.356*$A30)/5252/0.986+($D30/1.356*$B30)/5252/0.986</f>
        <v>456.867178929481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OFFSET('4S Rear'!$A$1, MATCH(A31,'4S Rear'!$A$2:$A$16), 3, 2, 1), OFFSET('4S Rear'!$A$1, MATCH(A31,'4S Rear'!$A$2:$A$16), 0, 2, 1)), OFFSET('4S Rear'!$A$1, MATCH(A31,'4S Rear'!$A$2:$A$16), 3, 1, 1))</f>
        <v>212.5</v>
      </c>
      <c r="D31" s="1" t="n">
        <v>0</v>
      </c>
      <c r="E31" s="1" t="n">
        <f aca="false">$A31/119</f>
        <v>126.050420168067</v>
      </c>
      <c r="F31" s="1" t="n">
        <f aca="false">C31+D31</f>
        <v>212.5</v>
      </c>
      <c r="G31" s="0" t="n">
        <v>153.5</v>
      </c>
      <c r="H31" s="1" t="n">
        <f aca="false">($C31/1.356*$A31)/5252/0.986+($D31/1.356*$B31)/5252/0.986</f>
        <v>453.929984909479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OFFSET('4S Rear'!$A$1, MATCH(A32,'4S Rear'!$A$2:$A$16), 3, 2, 1), OFFSET('4S Rear'!$A$1, MATCH(A32,'4S Rear'!$A$2:$A$16), 0, 2, 1)), OFFSET('4S Rear'!$A$1, MATCH(A32,'4S Rear'!$A$2:$A$16), 3, 1, 1))</f>
        <v>195</v>
      </c>
      <c r="D32" s="1" t="n">
        <v>0</v>
      </c>
      <c r="E32" s="1" t="n">
        <f aca="false">$A32/119</f>
        <v>134.453781512605</v>
      </c>
      <c r="F32" s="1" t="n">
        <f aca="false">C32+D32</f>
        <v>195</v>
      </c>
      <c r="G32" s="0" t="n">
        <v>143.7</v>
      </c>
      <c r="H32" s="1" t="n">
        <f aca="false">($C32/1.356*$A32)/5252/0.986+($D32/1.356*$B32)/5252/0.986</f>
        <v>444.317349934925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300</v>
      </c>
      <c r="C2" s="0" t="n">
        <f aca="false">(B2/1.356*A2)/5252/0.986</f>
        <v>0</v>
      </c>
      <c r="D2" s="0" t="n">
        <v>300</v>
      </c>
      <c r="E2" s="0" t="n">
        <f aca="false">(D2/1.356*A2)/5252/0.986</f>
        <v>0</v>
      </c>
    </row>
    <row r="3" customFormat="false" ht="12.8" hidden="false" customHeight="false" outlineLevel="0" collapsed="false">
      <c r="A3" s="0" t="n">
        <v>1000</v>
      </c>
      <c r="B3" s="0" t="n">
        <v>300</v>
      </c>
      <c r="C3" s="0" t="n">
        <f aca="false">(B3/1.356*A3)/5252/0.986</f>
        <v>42.7228221091274</v>
      </c>
      <c r="D3" s="0" t="n">
        <v>300</v>
      </c>
      <c r="E3" s="0" t="n">
        <f aca="false">(D3/1.356*A3)/5252/0.986</f>
        <v>42.7228221091274</v>
      </c>
    </row>
    <row r="4" customFormat="false" ht="12.8" hidden="false" customHeight="false" outlineLevel="0" collapsed="false">
      <c r="A4" s="0" t="n">
        <v>3250</v>
      </c>
      <c r="B4" s="0" t="n">
        <v>300</v>
      </c>
      <c r="C4" s="0" t="n">
        <f aca="false">(B4/1.356*A4)/5252/0.986</f>
        <v>138.849171854664</v>
      </c>
      <c r="D4" s="0" t="n">
        <v>300</v>
      </c>
      <c r="E4" s="0" t="n">
        <f aca="false">(D4/1.356*A4)/5252/0.986</f>
        <v>138.849171854664</v>
      </c>
    </row>
    <row r="5" customFormat="false" ht="12.8" hidden="false" customHeight="false" outlineLevel="0" collapsed="false">
      <c r="A5" s="0" t="n">
        <v>3850</v>
      </c>
      <c r="B5" s="0" t="n">
        <v>300</v>
      </c>
      <c r="C5" s="0" t="n">
        <f aca="false">(B5/1.356*A5)/5252/0.986</f>
        <v>164.482865120141</v>
      </c>
      <c r="D5" s="0" t="n">
        <v>300</v>
      </c>
      <c r="E5" s="0" t="n">
        <f aca="false">(D5/1.356*A5)/5252/0.986</f>
        <v>164.482865120141</v>
      </c>
    </row>
    <row r="6" customFormat="false" ht="12.8" hidden="false" customHeight="false" outlineLevel="0" collapsed="false">
      <c r="A6" s="0" t="n">
        <v>5000</v>
      </c>
      <c r="B6" s="0" t="n">
        <v>300</v>
      </c>
      <c r="C6" s="0" t="n">
        <f aca="false">(B6/1.356*A6)/5252/0.986</f>
        <v>213.614110545637</v>
      </c>
      <c r="D6" s="0" t="n">
        <v>300</v>
      </c>
      <c r="E6" s="0" t="n">
        <f aca="false">(D6/1.356*A6)/5252/0.986</f>
        <v>213.614110545637</v>
      </c>
    </row>
    <row r="7" customFormat="false" ht="12.8" hidden="false" customHeight="false" outlineLevel="0" collapsed="false">
      <c r="A7" s="0" t="n">
        <v>5600</v>
      </c>
      <c r="B7" s="0" t="n">
        <v>270</v>
      </c>
      <c r="C7" s="0" t="n">
        <f aca="false">(B7/1.356*A7)/5252/0.986</f>
        <v>215.323023430002</v>
      </c>
      <c r="D7" s="0" t="n">
        <v>270</v>
      </c>
      <c r="E7" s="0" t="n">
        <f aca="false">(D7/1.356*A7)/5252/0.986</f>
        <v>215.323023430002</v>
      </c>
    </row>
    <row r="8" customFormat="false" ht="12.8" hidden="false" customHeight="false" outlineLevel="0" collapsed="false">
      <c r="A8" s="0" t="n">
        <v>6000</v>
      </c>
      <c r="B8" s="0" t="n">
        <v>254</v>
      </c>
      <c r="C8" s="0" t="n">
        <f aca="false">(B8/1.356*A8)/5252/0.986</f>
        <v>217.031936314367</v>
      </c>
      <c r="D8" s="0" t="n">
        <v>254</v>
      </c>
      <c r="E8" s="0" t="n">
        <f aca="false">(D8/1.356*A8)/5252/0.986</f>
        <v>217.031936314367</v>
      </c>
    </row>
    <row r="9" customFormat="false" ht="12.8" hidden="false" customHeight="false" outlineLevel="0" collapsed="false">
      <c r="A9" s="0" t="n">
        <v>6200</v>
      </c>
      <c r="B9" s="0" t="n">
        <v>246</v>
      </c>
      <c r="C9" s="0" t="n">
        <f aca="false">(B9/1.356*A9)/5252/0.986</f>
        <v>217.202827602804</v>
      </c>
      <c r="D9" s="0" t="n">
        <v>246</v>
      </c>
      <c r="E9" s="0" t="n">
        <f aca="false">(D9/1.356*A9)/5252/0.986</f>
        <v>217.202827602804</v>
      </c>
    </row>
    <row r="10" customFormat="false" ht="12.8" hidden="false" customHeight="false" outlineLevel="0" collapsed="false">
      <c r="A10" s="0" t="n">
        <v>7000</v>
      </c>
      <c r="B10" s="0" t="n">
        <v>221</v>
      </c>
      <c r="C10" s="0" t="n">
        <f aca="false">(B10/1.356*A10)/5252/0.986</f>
        <v>220.307352676067</v>
      </c>
      <c r="D10" s="0" t="n">
        <v>221</v>
      </c>
      <c r="E10" s="0" t="n">
        <f aca="false">(D10/1.356*A10)/5252/0.986</f>
        <v>220.307352676067</v>
      </c>
    </row>
    <row r="11" customFormat="false" ht="12.8" hidden="false" customHeight="false" outlineLevel="0" collapsed="false">
      <c r="A11" s="0" t="n">
        <v>8000</v>
      </c>
      <c r="B11" s="0" t="n">
        <v>191</v>
      </c>
      <c r="C11" s="0" t="n">
        <f aca="false">(B11/1.356*A11)/5252/0.986</f>
        <v>217.601573942489</v>
      </c>
      <c r="D11" s="0" t="n">
        <v>191</v>
      </c>
      <c r="E11" s="0" t="n">
        <f aca="false">(D11/1.356*A11)/5252/0.986</f>
        <v>217.601573942489</v>
      </c>
    </row>
    <row r="12" customFormat="false" ht="12.8" hidden="false" customHeight="false" outlineLevel="0" collapsed="false">
      <c r="A12" s="0" t="n">
        <v>9000</v>
      </c>
      <c r="B12" s="0" t="n">
        <v>162</v>
      </c>
      <c r="C12" s="0" t="n">
        <f aca="false">(B12/1.356*A12)/5252/0.986</f>
        <v>207.632915450359</v>
      </c>
      <c r="D12" s="0" t="n">
        <v>162</v>
      </c>
      <c r="E12" s="0" t="n">
        <f aca="false">(D12/1.356*A12)/5252/0.986</f>
        <v>207.632915450359</v>
      </c>
    </row>
    <row r="13" customFormat="false" ht="12.8" hidden="false" customHeight="false" outlineLevel="0" collapsed="false">
      <c r="A13" s="0" t="n">
        <v>10000</v>
      </c>
      <c r="B13" s="0" t="n">
        <v>141</v>
      </c>
      <c r="C13" s="0" t="n">
        <f aca="false">(B13/1.356*A13)/5252/0.986</f>
        <v>200.797263912899</v>
      </c>
      <c r="D13" s="0" t="n">
        <v>141</v>
      </c>
      <c r="E13" s="0" t="n">
        <f aca="false">(D13/1.356*A13)/5252/0.986</f>
        <v>200.797263912899</v>
      </c>
    </row>
    <row r="14" customFormat="false" ht="12.8" hidden="false" customHeight="false" outlineLevel="0" collapsed="false">
      <c r="A14" s="0" t="n">
        <v>12000</v>
      </c>
      <c r="B14" s="0" t="n">
        <v>103</v>
      </c>
      <c r="C14" s="0" t="n">
        <f aca="false">(B14/1.356*A14)/5252/0.986</f>
        <v>176.018027089605</v>
      </c>
      <c r="D14" s="0" t="n">
        <v>103</v>
      </c>
      <c r="E14" s="0" t="n">
        <f aca="false">(D14/1.356*A14)/5252/0.986</f>
        <v>176.018027089605</v>
      </c>
    </row>
    <row r="15" customFormat="false" ht="12.8" hidden="false" customHeight="false" outlineLevel="0" collapsed="false">
      <c r="A15" s="0" t="n">
        <v>14000</v>
      </c>
      <c r="B15" s="0" t="n">
        <v>83</v>
      </c>
      <c r="C15" s="0" t="n">
        <f aca="false">(B15/1.356*A15)/5252/0.986</f>
        <v>165.479730969354</v>
      </c>
      <c r="D15" s="0" t="n">
        <v>83</v>
      </c>
      <c r="E15" s="0" t="n">
        <f aca="false">(D15/1.356*A15)/5252/0.986</f>
        <v>165.479730969354</v>
      </c>
    </row>
    <row r="16" customFormat="false" ht="12.8" hidden="false" customHeight="false" outlineLevel="0" collapsed="false">
      <c r="A16" s="0" t="n">
        <v>16000</v>
      </c>
      <c r="B16" s="0" t="n">
        <v>70</v>
      </c>
      <c r="C16" s="0" t="n">
        <f aca="false">(B16/1.356*A16)/5252/0.986</f>
        <v>159.498535874076</v>
      </c>
      <c r="D16" s="0" t="n">
        <v>70</v>
      </c>
      <c r="E16" s="0" t="n">
        <f aca="false">(D16/1.356*A16)/5252/0.986</f>
        <v>159.498535874076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0</v>
      </c>
      <c r="B2" s="0" t="n">
        <v>340</v>
      </c>
      <c r="C2" s="0" t="n">
        <f aca="false">(B2/1.356*$A2)/5252/0.986</f>
        <v>0</v>
      </c>
      <c r="D2" s="0" t="n">
        <v>360</v>
      </c>
      <c r="E2" s="0" t="n">
        <f aca="false">(D2/1.356*$A2)/5252/0.986</f>
        <v>0</v>
      </c>
    </row>
    <row r="3" customFormat="false" ht="12.8" hidden="false" customHeight="false" outlineLevel="0" collapsed="false">
      <c r="A3" s="0" t="n">
        <v>1000</v>
      </c>
      <c r="B3" s="0" t="n">
        <v>340</v>
      </c>
      <c r="C3" s="0" t="n">
        <f aca="false">(B3/1.356*$A3)/5252/0.986</f>
        <v>48.4191983903444</v>
      </c>
      <c r="D3" s="0" t="n">
        <v>360</v>
      </c>
      <c r="E3" s="0" t="n">
        <f aca="false">(D3/1.356*$A3)/5252/0.986</f>
        <v>51.2673865309529</v>
      </c>
    </row>
    <row r="4" customFormat="false" ht="12.8" hidden="false" customHeight="false" outlineLevel="0" collapsed="false">
      <c r="A4" s="0" t="n">
        <v>3250</v>
      </c>
      <c r="B4" s="0" t="n">
        <v>340</v>
      </c>
      <c r="C4" s="0" t="n">
        <f aca="false">(B4/1.356*$A4)/5252/0.986</f>
        <v>157.362394768619</v>
      </c>
      <c r="D4" s="0" t="n">
        <v>360</v>
      </c>
      <c r="E4" s="0" t="n">
        <f aca="false">(D4/1.356*$A4)/5252/0.986</f>
        <v>166.619006225597</v>
      </c>
    </row>
    <row r="5" customFormat="false" ht="12.8" hidden="false" customHeight="false" outlineLevel="0" collapsed="false">
      <c r="A5" s="0" t="n">
        <v>3850</v>
      </c>
      <c r="B5" s="0" t="n">
        <v>340</v>
      </c>
      <c r="C5" s="0" t="n">
        <f aca="false">(B5/1.356*$A5)/5252/0.986</f>
        <v>186.413913802826</v>
      </c>
      <c r="D5" s="0" t="n">
        <v>360</v>
      </c>
      <c r="E5" s="0" t="n">
        <f aca="false">(D5/1.356*$A5)/5252/0.986</f>
        <v>197.379438144169</v>
      </c>
    </row>
    <row r="6" customFormat="false" ht="12.8" hidden="false" customHeight="false" outlineLevel="0" collapsed="false">
      <c r="A6" s="0" t="n">
        <v>5000</v>
      </c>
      <c r="B6" s="0" t="n">
        <v>340</v>
      </c>
      <c r="C6" s="0" t="n">
        <f aca="false">(B6/1.356*$A6)/5252/0.986</f>
        <v>242.095991951722</v>
      </c>
      <c r="D6" s="0" t="n">
        <v>360</v>
      </c>
      <c r="E6" s="0" t="n">
        <f aca="false">(D6/1.356*$A6)/5252/0.986</f>
        <v>256.336932654765</v>
      </c>
    </row>
    <row r="7" customFormat="false" ht="12.8" hidden="false" customHeight="false" outlineLevel="0" collapsed="false">
      <c r="A7" s="0" t="n">
        <v>5600</v>
      </c>
      <c r="B7" s="0" t="n">
        <v>340</v>
      </c>
      <c r="C7" s="0" t="n">
        <f aca="false">(B7/1.356*$A7)/5252/0.986</f>
        <v>271.147510985929</v>
      </c>
      <c r="D7" s="0" t="n">
        <v>360</v>
      </c>
      <c r="E7" s="0" t="n">
        <f aca="false">(D7/1.356*$A7)/5252/0.986</f>
        <v>287.097364573336</v>
      </c>
    </row>
    <row r="8" customFormat="false" ht="12.8" hidden="false" customHeight="false" outlineLevel="0" collapsed="false">
      <c r="A8" s="0" t="n">
        <v>6000</v>
      </c>
      <c r="B8" s="0" t="n">
        <v>340</v>
      </c>
      <c r="C8" s="0" t="n">
        <f aca="false">(B8/1.356*$A8)/5252/0.986</f>
        <v>290.515190342067</v>
      </c>
      <c r="D8" s="0" t="n">
        <v>360</v>
      </c>
      <c r="E8" s="0" t="n">
        <f aca="false">(D8/1.356*$A8)/5252/0.986</f>
        <v>307.604319185718</v>
      </c>
    </row>
    <row r="9" customFormat="false" ht="12.8" hidden="false" customHeight="false" outlineLevel="0" collapsed="false">
      <c r="A9" s="0" t="n">
        <v>6200</v>
      </c>
      <c r="B9" s="0" t="n">
        <v>340</v>
      </c>
      <c r="C9" s="0" t="n">
        <f aca="false">(B9/1.356*$A9)/5252/0.986</f>
        <v>300.199030020135</v>
      </c>
      <c r="D9" s="0" t="n">
        <v>360</v>
      </c>
      <c r="E9" s="0" t="n">
        <f aca="false">(D9/1.356*$A9)/5252/0.986</f>
        <v>317.857796491908</v>
      </c>
    </row>
    <row r="10" customFormat="false" ht="12.8" hidden="false" customHeight="false" outlineLevel="0" collapsed="false">
      <c r="A10" s="0" t="n">
        <v>7000</v>
      </c>
      <c r="B10" s="0" t="n">
        <v>340</v>
      </c>
      <c r="C10" s="0" t="n">
        <f aca="false">(B10/1.356*$A10)/5252/0.986</f>
        <v>338.934388732411</v>
      </c>
      <c r="D10" s="0" t="n">
        <v>360</v>
      </c>
      <c r="E10" s="0" t="n">
        <f aca="false">(D10/1.356*$A10)/5252/0.986</f>
        <v>358.87170571667</v>
      </c>
    </row>
    <row r="11" customFormat="false" ht="12.8" hidden="false" customHeight="false" outlineLevel="0" collapsed="false">
      <c r="A11" s="0" t="n">
        <v>8000</v>
      </c>
      <c r="B11" s="0" t="n">
        <v>340</v>
      </c>
      <c r="C11" s="0" t="n">
        <f aca="false">(B11/1.356*$A11)/5252/0.986</f>
        <v>387.353587122755</v>
      </c>
      <c r="D11" s="0" t="n">
        <v>360</v>
      </c>
      <c r="E11" s="0" t="n">
        <f aca="false">(D11/1.356*$A11)/5252/0.986</f>
        <v>410.139092247623</v>
      </c>
    </row>
    <row r="12" customFormat="false" ht="12.8" hidden="false" customHeight="false" outlineLevel="0" collapsed="false">
      <c r="A12" s="0" t="n">
        <v>9000</v>
      </c>
      <c r="B12" s="0" t="n">
        <v>322</v>
      </c>
      <c r="C12" s="0" t="n">
        <f aca="false">(B12/1.356*$A12)/5252/0.986</f>
        <v>412.702461574171</v>
      </c>
      <c r="D12" s="0" t="n">
        <v>322</v>
      </c>
      <c r="E12" s="0" t="n">
        <f aca="false">(D12/1.356*$A12)/5252/0.986</f>
        <v>412.702461574171</v>
      </c>
    </row>
    <row r="13" customFormat="false" ht="12.8" hidden="false" customHeight="false" outlineLevel="0" collapsed="false">
      <c r="A13" s="0" t="n">
        <v>10000</v>
      </c>
      <c r="B13" s="0" t="n">
        <v>288</v>
      </c>
      <c r="C13" s="0" t="n">
        <f aca="false">(B13/1.356*$A13)/5252/0.986</f>
        <v>410.139092247623</v>
      </c>
      <c r="D13" s="0" t="n">
        <v>288</v>
      </c>
      <c r="E13" s="0" t="n">
        <f aca="false">(D13/1.356*$A13)/5252/0.986</f>
        <v>410.139092247623</v>
      </c>
    </row>
    <row r="14" customFormat="false" ht="12.8" hidden="false" customHeight="false" outlineLevel="0" collapsed="false">
      <c r="A14" s="0" t="n">
        <v>12000</v>
      </c>
      <c r="B14" s="0" t="n">
        <v>228</v>
      </c>
      <c r="C14" s="0" t="n">
        <f aca="false">(B14/1.356*$A14)/5252/0.986</f>
        <v>389.632137635242</v>
      </c>
      <c r="D14" s="0" t="n">
        <v>228</v>
      </c>
      <c r="E14" s="0" t="n">
        <f aca="false">(D14/1.356*$A14)/5252/0.986</f>
        <v>389.632137635242</v>
      </c>
    </row>
    <row r="15" customFormat="false" ht="12.8" hidden="false" customHeight="false" outlineLevel="0" collapsed="false">
      <c r="A15" s="0" t="n">
        <v>14000</v>
      </c>
      <c r="B15" s="0" t="n">
        <v>183</v>
      </c>
      <c r="C15" s="0" t="n">
        <f aca="false">(B15/1.356*$A15)/5252/0.986</f>
        <v>364.852900811948</v>
      </c>
      <c r="D15" s="0" t="n">
        <v>183</v>
      </c>
      <c r="E15" s="0" t="n">
        <f aca="false">(D15/1.356*$A15)/5252/0.986</f>
        <v>364.852900811948</v>
      </c>
    </row>
    <row r="16" customFormat="false" ht="12.8" hidden="false" customHeight="false" outlineLevel="0" collapsed="false">
      <c r="A16" s="0" t="n">
        <v>16000</v>
      </c>
      <c r="B16" s="0" t="n">
        <v>151</v>
      </c>
      <c r="C16" s="0" t="n">
        <f aca="false">(B16/1.356*$A16)/5252/0.986</f>
        <v>344.061127385506</v>
      </c>
      <c r="D16" s="0" t="n">
        <v>151</v>
      </c>
      <c r="E16" s="0" t="n">
        <f aca="false">(D16/1.356*$A16)/5252/0.986</f>
        <v>344.061127385506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Y49" activeCellId="0" sqref="Y49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f aca="false">'4S Small Front'!A2</f>
        <v>0</v>
      </c>
      <c r="B2" s="0" t="n">
        <f aca="false">'4S Small Front'!B2 + '4S Small Rear'!B2</f>
        <v>640</v>
      </c>
      <c r="C2" s="0" t="n">
        <f aca="false">'4S Small Front'!C2 + '4S Small Rear'!C2</f>
        <v>0</v>
      </c>
      <c r="D2" s="0" t="n">
        <f aca="false">'4S Small Front'!D2 + '4S Small Rear'!D2</f>
        <v>660</v>
      </c>
      <c r="E2" s="0" t="n">
        <f aca="false">'4S Small Front'!E2 + '4S Small Rear'!E2</f>
        <v>0</v>
      </c>
    </row>
    <row r="3" customFormat="false" ht="12.8" hidden="false" customHeight="false" outlineLevel="0" collapsed="false">
      <c r="A3" s="0" t="n">
        <f aca="false">'4S Small Front'!A3</f>
        <v>1000</v>
      </c>
      <c r="B3" s="0" t="n">
        <f aca="false">'4S Small Front'!B3 + '4S Small Rear'!B3</f>
        <v>640</v>
      </c>
      <c r="C3" s="0" t="n">
        <f aca="false">'4S Small Front'!C3 + '4S Small Rear'!C3</f>
        <v>91.1420204994719</v>
      </c>
      <c r="D3" s="0" t="n">
        <f aca="false">'4S Small Front'!D3 + '4S Small Rear'!D3</f>
        <v>660</v>
      </c>
      <c r="E3" s="0" t="n">
        <f aca="false">'4S Small Front'!E3 + '4S Small Rear'!E3</f>
        <v>93.9902086400803</v>
      </c>
    </row>
    <row r="4" customFormat="false" ht="12.8" hidden="false" customHeight="false" outlineLevel="0" collapsed="false">
      <c r="A4" s="0" t="n">
        <f aca="false">'4S Small Front'!A4</f>
        <v>3250</v>
      </c>
      <c r="B4" s="0" t="n">
        <f aca="false">'4S Small Front'!B4 + '4S Small Rear'!B4</f>
        <v>640</v>
      </c>
      <c r="C4" s="0" t="n">
        <f aca="false">'4S Small Front'!C4 + '4S Small Rear'!C4</f>
        <v>296.211566623283</v>
      </c>
      <c r="D4" s="0" t="n">
        <f aca="false">'4S Small Front'!D4 + '4S Small Rear'!D4</f>
        <v>660</v>
      </c>
      <c r="E4" s="0" t="n">
        <f aca="false">'4S Small Front'!E4 + '4S Small Rear'!E4</f>
        <v>305.468178080261</v>
      </c>
    </row>
    <row r="5" customFormat="false" ht="12.8" hidden="false" customHeight="false" outlineLevel="0" collapsed="false">
      <c r="A5" s="0" t="n">
        <f aca="false">'4S Small Front'!A5</f>
        <v>3850</v>
      </c>
      <c r="B5" s="0" t="n">
        <f aca="false">'4S Small Front'!B5 + '4S Small Rear'!B5</f>
        <v>640</v>
      </c>
      <c r="C5" s="0" t="n">
        <f aca="false">'4S Small Front'!C5 + '4S Small Rear'!C5</f>
        <v>350.896778922967</v>
      </c>
      <c r="D5" s="0" t="n">
        <f aca="false">'4S Small Front'!D5 + '4S Small Rear'!D5</f>
        <v>660</v>
      </c>
      <c r="E5" s="0" t="n">
        <f aca="false">'4S Small Front'!E5 + '4S Small Rear'!E5</f>
        <v>361.862303264309</v>
      </c>
    </row>
    <row r="6" customFormat="false" ht="12.8" hidden="false" customHeight="false" outlineLevel="0" collapsed="false">
      <c r="A6" s="0" t="n">
        <f aca="false">'4S Small Front'!A6</f>
        <v>5000</v>
      </c>
      <c r="B6" s="0" t="n">
        <f aca="false">'4S Small Front'!B6 + '4S Small Rear'!B6</f>
        <v>640</v>
      </c>
      <c r="C6" s="0" t="n">
        <f aca="false">'4S Small Front'!C6 + '4S Small Rear'!C6</f>
        <v>455.710102497359</v>
      </c>
      <c r="D6" s="0" t="n">
        <f aca="false">'4S Small Front'!D6 + '4S Small Rear'!D6</f>
        <v>660</v>
      </c>
      <c r="E6" s="0" t="n">
        <f aca="false">'4S Small Front'!E6 + '4S Small Rear'!E6</f>
        <v>469.951043200402</v>
      </c>
    </row>
    <row r="7" customFormat="false" ht="12.8" hidden="false" customHeight="false" outlineLevel="0" collapsed="false">
      <c r="A7" s="0" t="n">
        <f aca="false">'4S Small Front'!A7</f>
        <v>5600</v>
      </c>
      <c r="B7" s="0" t="n">
        <f aca="false">'4S Small Front'!B7 + '4S Small Rear'!B7</f>
        <v>610</v>
      </c>
      <c r="C7" s="0" t="n">
        <f aca="false">'4S Small Front'!C7 + '4S Small Rear'!C7</f>
        <v>486.470534415931</v>
      </c>
      <c r="D7" s="0" t="n">
        <f aca="false">'4S Small Front'!D7 + '4S Small Rear'!D7</f>
        <v>630</v>
      </c>
      <c r="E7" s="0" t="n">
        <f aca="false">'4S Small Front'!E7 + '4S Small Rear'!E7</f>
        <v>502.420388003339</v>
      </c>
    </row>
    <row r="8" customFormat="false" ht="12.8" hidden="false" customHeight="false" outlineLevel="0" collapsed="false">
      <c r="A8" s="0" t="n">
        <f aca="false">'4S Small Front'!A8</f>
        <v>6000</v>
      </c>
      <c r="B8" s="0" t="n">
        <f aca="false">'4S Small Front'!B8 + '4S Small Rear'!B8</f>
        <v>594</v>
      </c>
      <c r="C8" s="0" t="n">
        <f aca="false">'4S Small Front'!C8 + '4S Small Rear'!C8</f>
        <v>507.547126656434</v>
      </c>
      <c r="D8" s="0" t="n">
        <f aca="false">'4S Small Front'!D8 + '4S Small Rear'!D8</f>
        <v>614</v>
      </c>
      <c r="E8" s="0" t="n">
        <f aca="false">'4S Small Front'!E8 + '4S Small Rear'!E8</f>
        <v>524.636255500085</v>
      </c>
    </row>
    <row r="9" customFormat="false" ht="12.8" hidden="false" customHeight="false" outlineLevel="0" collapsed="false">
      <c r="A9" s="0" t="n">
        <f aca="false">'4S Small Front'!A9</f>
        <v>6200</v>
      </c>
      <c r="B9" s="0" t="n">
        <f aca="false">'4S Small Front'!B9 + '4S Small Rear'!B9</f>
        <v>586</v>
      </c>
      <c r="C9" s="0" t="n">
        <f aca="false">'4S Small Front'!C9 + '4S Small Rear'!C9</f>
        <v>517.401857622939</v>
      </c>
      <c r="D9" s="0" t="n">
        <f aca="false">'4S Small Front'!D9 + '4S Small Rear'!D9</f>
        <v>606</v>
      </c>
      <c r="E9" s="0" t="n">
        <f aca="false">'4S Small Front'!E9 + '4S Small Rear'!E9</f>
        <v>535.060624094712</v>
      </c>
    </row>
    <row r="10" customFormat="false" ht="12.8" hidden="false" customHeight="false" outlineLevel="0" collapsed="false">
      <c r="A10" s="0" t="n">
        <f aca="false">'4S Small Front'!A10</f>
        <v>7000</v>
      </c>
      <c r="B10" s="0" t="n">
        <f aca="false">'4S Small Front'!B10 + '4S Small Rear'!B10</f>
        <v>561</v>
      </c>
      <c r="C10" s="0" t="n">
        <f aca="false">'4S Small Front'!C10 + '4S Small Rear'!C10</f>
        <v>559.241741408478</v>
      </c>
      <c r="D10" s="0" t="n">
        <f aca="false">'4S Small Front'!D10 + '4S Small Rear'!D10</f>
        <v>581</v>
      </c>
      <c r="E10" s="0" t="n">
        <f aca="false">'4S Small Front'!E10 + '4S Small Rear'!E10</f>
        <v>579.179058392737</v>
      </c>
    </row>
    <row r="11" customFormat="false" ht="12.8" hidden="false" customHeight="false" outlineLevel="0" collapsed="false">
      <c r="A11" s="0" t="n">
        <f aca="false">'4S Small Front'!A11</f>
        <v>8000</v>
      </c>
      <c r="B11" s="0" t="n">
        <f aca="false">'4S Small Front'!B11 + '4S Small Rear'!B11</f>
        <v>531</v>
      </c>
      <c r="C11" s="0" t="n">
        <f aca="false">'4S Small Front'!C11 + '4S Small Rear'!C11</f>
        <v>604.955161065244</v>
      </c>
      <c r="D11" s="0" t="n">
        <f aca="false">'4S Small Front'!D11 + '4S Small Rear'!D11</f>
        <v>551</v>
      </c>
      <c r="E11" s="0" t="n">
        <f aca="false">'4S Small Front'!E11 + '4S Small Rear'!E11</f>
        <v>627.740666190112</v>
      </c>
    </row>
    <row r="12" customFormat="false" ht="12.8" hidden="false" customHeight="false" outlineLevel="0" collapsed="false">
      <c r="A12" s="0" t="n">
        <f aca="false">'4S Small Front'!A12</f>
        <v>9000</v>
      </c>
      <c r="B12" s="0" t="n">
        <f aca="false">'4S Small Front'!B12 + '4S Small Rear'!B12</f>
        <v>484</v>
      </c>
      <c r="C12" s="0" t="n">
        <f aca="false">'4S Small Front'!C12 + '4S Small Rear'!C12</f>
        <v>620.33537702453</v>
      </c>
      <c r="D12" s="0" t="n">
        <f aca="false">'4S Small Front'!D12 + '4S Small Rear'!D12</f>
        <v>484</v>
      </c>
      <c r="E12" s="0" t="n">
        <f aca="false">'4S Small Front'!E12 + '4S Small Rear'!E12</f>
        <v>620.33537702453</v>
      </c>
    </row>
    <row r="13" customFormat="false" ht="12.8" hidden="false" customHeight="false" outlineLevel="0" collapsed="false">
      <c r="A13" s="0" t="n">
        <f aca="false">'4S Small Front'!A13</f>
        <v>10000</v>
      </c>
      <c r="B13" s="0" t="n">
        <f aca="false">'4S Small Front'!B13 + '4S Small Rear'!B13</f>
        <v>429</v>
      </c>
      <c r="C13" s="0" t="n">
        <f aca="false">'4S Small Front'!C13 + '4S Small Rear'!C13</f>
        <v>610.936356160522</v>
      </c>
      <c r="D13" s="0" t="n">
        <f aca="false">'4S Small Front'!D13 + '4S Small Rear'!D13</f>
        <v>429</v>
      </c>
      <c r="E13" s="0" t="n">
        <f aca="false">'4S Small Front'!E13 + '4S Small Rear'!E13</f>
        <v>610.936356160522</v>
      </c>
    </row>
    <row r="14" customFormat="false" ht="12.8" hidden="false" customHeight="false" outlineLevel="0" collapsed="false">
      <c r="A14" s="0" t="n">
        <f aca="false">'4S Small Front'!A14</f>
        <v>12000</v>
      </c>
      <c r="B14" s="0" t="n">
        <f aca="false">'4S Small Front'!B14 + '4S Small Rear'!B14</f>
        <v>331</v>
      </c>
      <c r="C14" s="0" t="n">
        <f aca="false">'4S Small Front'!C14 + '4S Small Rear'!C14</f>
        <v>565.650164724847</v>
      </c>
      <c r="D14" s="0" t="n">
        <f aca="false">'4S Small Front'!D14 + '4S Small Rear'!D14</f>
        <v>331</v>
      </c>
      <c r="E14" s="0" t="n">
        <f aca="false">'4S Small Front'!E14 + '4S Small Rear'!E14</f>
        <v>565.650164724847</v>
      </c>
    </row>
    <row r="15" customFormat="false" ht="12.8" hidden="false" customHeight="false" outlineLevel="0" collapsed="false">
      <c r="A15" s="0" t="n">
        <f aca="false">'4S Small Front'!A15</f>
        <v>14000</v>
      </c>
      <c r="B15" s="0" t="n">
        <f aca="false">'4S Small Front'!B15 + '4S Small Rear'!B15</f>
        <v>266</v>
      </c>
      <c r="C15" s="0" t="n">
        <f aca="false">'4S Small Front'!C15 + '4S Small Rear'!C15</f>
        <v>530.332631781302</v>
      </c>
      <c r="D15" s="0" t="n">
        <f aca="false">'4S Small Front'!D15 + '4S Small Rear'!D15</f>
        <v>266</v>
      </c>
      <c r="E15" s="0" t="n">
        <f aca="false">'4S Small Front'!E15 + '4S Small Rear'!E15</f>
        <v>530.332631781302</v>
      </c>
    </row>
    <row r="16" customFormat="false" ht="12.8" hidden="false" customHeight="false" outlineLevel="0" collapsed="false">
      <c r="A16" s="0" t="n">
        <f aca="false">'4S Small Front'!A16</f>
        <v>16000</v>
      </c>
      <c r="B16" s="0" t="n">
        <f aca="false">'4S Small Front'!B16 + '4S Small Rear'!B16</f>
        <v>221</v>
      </c>
      <c r="C16" s="0" t="n">
        <f aca="false">'4S Small Front'!C16 + '4S Small Rear'!C16</f>
        <v>503.559663259582</v>
      </c>
      <c r="D16" s="0" t="n">
        <f aca="false">'4S Small Front'!D16 + '4S Small Rear'!D16</f>
        <v>221</v>
      </c>
      <c r="E16" s="0" t="n">
        <f aca="false">'4S Small Front'!E16 + '4S Small Rear'!E16</f>
        <v>503.559663259582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R60" activeCellId="0" sqref="R60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8</v>
      </c>
      <c r="E1" s="0" t="s">
        <v>9</v>
      </c>
      <c r="F1" s="0" t="s">
        <v>10</v>
      </c>
      <c r="G1" s="0" t="s">
        <v>11</v>
      </c>
      <c r="H1" s="0" t="s">
        <v>12</v>
      </c>
    </row>
    <row r="2" customFormat="false" ht="12.8" hidden="false" customHeight="false" outlineLevel="0" collapsed="false">
      <c r="A2" s="0" t="n">
        <v>0</v>
      </c>
      <c r="B2" s="1" t="n">
        <f aca="false">A2/1.94</f>
        <v>0</v>
      </c>
      <c r="C2" s="1" t="n">
        <f aca="true">IFERROR(FORECAST(A2, OFFSET('4S Small Rear'!$A$1, MATCH(A2,'4S Small Rear'!$A$2:$A$16), 3, 2, 1), OFFSET('4S Small Rear'!$A$1, MATCH(A2,'4S Small Rear'!$A$2:$A$16), 0, 2, 1)), OFFSET('4S Small Rear'!$A$1, MATCH(A2,'4S Small Rear'!$A$2:$A$16), 3, 1, 1))</f>
        <v>360</v>
      </c>
      <c r="D2" s="1" t="n">
        <f aca="true">IFERROR(FORECAST(B2, OFFSET('4S Small Front'!$A$1, MATCH(B2,'4S Small Front'!$A$2:$A$16), 3, 2, 1), OFFSET('4S Small Front'!$A$1, MATCH(B2,'4S Small Front'!$A$2:$A$16), 0, 2, 1)), OFFSET('4S Small Front'!$A$1, MATCH(B2,'4S Small Front'!$A$2:$A$16), 3, 1, 1))</f>
        <v>300</v>
      </c>
      <c r="E2" s="1" t="n">
        <f aca="false">$A2/119</f>
        <v>0</v>
      </c>
      <c r="F2" s="1" t="n">
        <f aca="false">C2+D2</f>
        <v>660</v>
      </c>
      <c r="G2" s="0" t="n">
        <v>635.3</v>
      </c>
      <c r="H2" s="1" t="n">
        <f aca="false">($C2/1.356*$A2)/5252/0.986+($D2/1.356*$B2)/5252/0.986</f>
        <v>0</v>
      </c>
    </row>
    <row r="3" customFormat="false" ht="12.8" hidden="false" customHeight="false" outlineLevel="0" collapsed="false">
      <c r="A3" s="0" t="n">
        <v>1000</v>
      </c>
      <c r="B3" s="1" t="n">
        <f aca="false">A3/1.94</f>
        <v>515.463917525773</v>
      </c>
      <c r="C3" s="1" t="n">
        <f aca="true">IFERROR(FORECAST(A3, OFFSET('4S Small Rear'!$A$1, MATCH(A3,'4S Small Rear'!$A$2:$A$16), 3, 2, 1), OFFSET('4S Small Rear'!$A$1, MATCH(A3,'4S Small Rear'!$A$2:$A$16), 0, 2, 1)), OFFSET('4S Small Rear'!$A$1, MATCH(A3,'4S Small Rear'!$A$2:$A$16), 3, 1, 1))</f>
        <v>360</v>
      </c>
      <c r="D3" s="1" t="n">
        <f aca="true">IFERROR(FORECAST(B3, OFFSET('4S Small Front'!$A$1, MATCH(B3,'4S Small Front'!$A$2:$A$16), 3, 2, 1), OFFSET('4S Small Front'!$A$1, MATCH(B3,'4S Small Front'!$A$2:$A$16), 0, 2, 1)), OFFSET('4S Small Front'!$A$1, MATCH(B3,'4S Small Front'!$A$2:$A$16), 3, 1, 1))</f>
        <v>300</v>
      </c>
      <c r="E3" s="1" t="n">
        <f aca="false">$A3/119</f>
        <v>8.40336134453782</v>
      </c>
      <c r="F3" s="1" t="n">
        <f aca="false">C3+D3</f>
        <v>660</v>
      </c>
      <c r="G3" s="0" t="n">
        <v>635.3</v>
      </c>
      <c r="H3" s="1" t="n">
        <f aca="false">($C3/1.356*$A3)/5252/0.986+($D3/1.356*$B3)/5252/0.986</f>
        <v>73.2894597830805</v>
      </c>
    </row>
    <row r="4" customFormat="false" ht="12.8" hidden="false" customHeight="false" outlineLevel="0" collapsed="false">
      <c r="A4" s="0" t="n">
        <v>1500</v>
      </c>
      <c r="B4" s="1" t="n">
        <f aca="false">A4/1.94</f>
        <v>773.19587628866</v>
      </c>
      <c r="C4" s="1" t="n">
        <f aca="true">IFERROR(FORECAST(A4, OFFSET('4S Small Rear'!$A$1, MATCH(A4,'4S Small Rear'!$A$2:$A$16), 3, 2, 1), OFFSET('4S Small Rear'!$A$1, MATCH(A4,'4S Small Rear'!$A$2:$A$16), 0, 2, 1)), OFFSET('4S Small Rear'!$A$1, MATCH(A4,'4S Small Rear'!$A$2:$A$16), 3, 1, 1))</f>
        <v>360</v>
      </c>
      <c r="D4" s="1" t="n">
        <f aca="true">IFERROR(FORECAST(B4, OFFSET('4S Small Front'!$A$1, MATCH(B4,'4S Small Front'!$A$2:$A$16), 3, 2, 1), OFFSET('4S Small Front'!$A$1, MATCH(B4,'4S Small Front'!$A$2:$A$16), 0, 2, 1)), OFFSET('4S Small Front'!$A$1, MATCH(B4,'4S Small Front'!$A$2:$A$16), 3, 1, 1))</f>
        <v>300</v>
      </c>
      <c r="E4" s="1" t="n">
        <f aca="false">$A4/119</f>
        <v>12.6050420168067</v>
      </c>
      <c r="F4" s="1" t="n">
        <f aca="false">C4+D4</f>
        <v>660</v>
      </c>
      <c r="G4" s="0" t="n">
        <v>635.3</v>
      </c>
      <c r="H4" s="1" t="n">
        <f aca="false">($C4/1.356*$A4)/5252/0.986+($D4/1.356*$B4)/5252/0.986</f>
        <v>109.934189674621</v>
      </c>
    </row>
    <row r="5" customFormat="false" ht="12.8" hidden="false" customHeight="false" outlineLevel="0" collapsed="false">
      <c r="A5" s="0" t="n">
        <v>2000</v>
      </c>
      <c r="B5" s="1" t="n">
        <f aca="false">A5/1.94</f>
        <v>1030.92783505155</v>
      </c>
      <c r="C5" s="1" t="n">
        <f aca="true">IFERROR(FORECAST(A5, OFFSET('4S Small Rear'!$A$1, MATCH(A5,'4S Small Rear'!$A$2:$A$16), 3, 2, 1), OFFSET('4S Small Rear'!$A$1, MATCH(A5,'4S Small Rear'!$A$2:$A$16), 0, 2, 1)), OFFSET('4S Small Rear'!$A$1, MATCH(A5,'4S Small Rear'!$A$2:$A$16), 3, 1, 1))</f>
        <v>360</v>
      </c>
      <c r="D5" s="1" t="n">
        <f aca="true">IFERROR(FORECAST(B5, OFFSET('4S Small Front'!$A$1, MATCH(B5,'4S Small Front'!$A$2:$A$16), 3, 2, 1), OFFSET('4S Small Front'!$A$1, MATCH(B5,'4S Small Front'!$A$2:$A$16), 0, 2, 1)), OFFSET('4S Small Front'!$A$1, MATCH(B5,'4S Small Front'!$A$2:$A$16), 3, 1, 1))</f>
        <v>300</v>
      </c>
      <c r="E5" s="1" t="n">
        <f aca="false">$A5/119</f>
        <v>16.8067226890756</v>
      </c>
      <c r="F5" s="1" t="n">
        <f aca="false">C5+D5</f>
        <v>660</v>
      </c>
      <c r="G5" s="0" t="n">
        <v>635.3</v>
      </c>
      <c r="H5" s="1" t="n">
        <f aca="false">($C5/1.356*$A5)/5252/0.986+($D5/1.356*$B5)/5252/0.986</f>
        <v>146.578919566161</v>
      </c>
    </row>
    <row r="6" customFormat="false" ht="12.8" hidden="false" customHeight="false" outlineLevel="0" collapsed="false">
      <c r="A6" s="0" t="n">
        <v>2500</v>
      </c>
      <c r="B6" s="1" t="n">
        <f aca="false">A6/1.94</f>
        <v>1288.65979381443</v>
      </c>
      <c r="C6" s="1" t="n">
        <f aca="true">IFERROR(FORECAST(A6, OFFSET('4S Small Rear'!$A$1, MATCH(A6,'4S Small Rear'!$A$2:$A$16), 3, 2, 1), OFFSET('4S Small Rear'!$A$1, MATCH(A6,'4S Small Rear'!$A$2:$A$16), 0, 2, 1)), OFFSET('4S Small Rear'!$A$1, MATCH(A6,'4S Small Rear'!$A$2:$A$16), 3, 1, 1))</f>
        <v>360</v>
      </c>
      <c r="D6" s="1" t="n">
        <f aca="true">IFERROR(FORECAST(B6, OFFSET('4S Small Front'!$A$1, MATCH(B6,'4S Small Front'!$A$2:$A$16), 3, 2, 1), OFFSET('4S Small Front'!$A$1, MATCH(B6,'4S Small Front'!$A$2:$A$16), 0, 2, 1)), OFFSET('4S Small Front'!$A$1, MATCH(B6,'4S Small Front'!$A$2:$A$16), 3, 1, 1))</f>
        <v>300</v>
      </c>
      <c r="E6" s="1" t="n">
        <f aca="false">$A6/119</f>
        <v>21.0084033613445</v>
      </c>
      <c r="F6" s="1" t="n">
        <f aca="false">C6+D6</f>
        <v>660</v>
      </c>
      <c r="G6" s="0" t="n">
        <v>635.3</v>
      </c>
      <c r="H6" s="1" t="n">
        <f aca="false">($C6/1.356*$A6)/5252/0.986+($D6/1.356*$B6)/5252/0.986</f>
        <v>183.223649457701</v>
      </c>
    </row>
    <row r="7" customFormat="false" ht="12.8" hidden="false" customHeight="false" outlineLevel="0" collapsed="false">
      <c r="A7" s="0" t="n">
        <v>3000</v>
      </c>
      <c r="B7" s="1" t="n">
        <f aca="false">A7/1.94</f>
        <v>1546.39175257732</v>
      </c>
      <c r="C7" s="1" t="n">
        <f aca="true">IFERROR(FORECAST(A7, OFFSET('4S Small Rear'!$A$1, MATCH(A7,'4S Small Rear'!$A$2:$A$16), 3, 2, 1), OFFSET('4S Small Rear'!$A$1, MATCH(A7,'4S Small Rear'!$A$2:$A$16), 0, 2, 1)), OFFSET('4S Small Rear'!$A$1, MATCH(A7,'4S Small Rear'!$A$2:$A$16), 3, 1, 1))</f>
        <v>360</v>
      </c>
      <c r="D7" s="1" t="n">
        <f aca="true">IFERROR(FORECAST(B7, OFFSET('4S Small Front'!$A$1, MATCH(B7,'4S Small Front'!$A$2:$A$16), 3, 2, 1), OFFSET('4S Small Front'!$A$1, MATCH(B7,'4S Small Front'!$A$2:$A$16), 0, 2, 1)), OFFSET('4S Small Front'!$A$1, MATCH(B7,'4S Small Front'!$A$2:$A$16), 3, 1, 1))</f>
        <v>300</v>
      </c>
      <c r="E7" s="1" t="n">
        <f aca="false">$A7/119</f>
        <v>25.2100840336134</v>
      </c>
      <c r="F7" s="1" t="n">
        <f aca="false">C7+D7</f>
        <v>660</v>
      </c>
      <c r="G7" s="0" t="n">
        <v>635.3</v>
      </c>
      <c r="H7" s="1" t="n">
        <f aca="false">($C7/1.356*$A7)/5252/0.986+($D7/1.356*$B7)/5252/0.986</f>
        <v>219.868379349241</v>
      </c>
    </row>
    <row r="8" customFormat="false" ht="12.8" hidden="false" customHeight="false" outlineLevel="0" collapsed="false">
      <c r="A8" s="0" t="n">
        <v>3500</v>
      </c>
      <c r="B8" s="1" t="n">
        <f aca="false">A8/1.94</f>
        <v>1804.12371134021</v>
      </c>
      <c r="C8" s="1" t="n">
        <f aca="true">IFERROR(FORECAST(A8, OFFSET('4S Small Rear'!$A$1, MATCH(A8,'4S Small Rear'!$A$2:$A$16), 3, 2, 1), OFFSET('4S Small Rear'!$A$1, MATCH(A8,'4S Small Rear'!$A$2:$A$16), 0, 2, 1)), OFFSET('4S Small Rear'!$A$1, MATCH(A8,'4S Small Rear'!$A$2:$A$16), 3, 1, 1))</f>
        <v>360</v>
      </c>
      <c r="D8" s="1" t="n">
        <f aca="true">IFERROR(FORECAST(B8, OFFSET('4S Small Front'!$A$1, MATCH(B8,'4S Small Front'!$A$2:$A$16), 3, 2, 1), OFFSET('4S Small Front'!$A$1, MATCH(B8,'4S Small Front'!$A$2:$A$16), 0, 2, 1)), OFFSET('4S Small Front'!$A$1, MATCH(B8,'4S Small Front'!$A$2:$A$16), 3, 1, 1))</f>
        <v>300</v>
      </c>
      <c r="E8" s="1" t="n">
        <f aca="false">$A8/119</f>
        <v>29.4117647058823</v>
      </c>
      <c r="F8" s="1" t="n">
        <f aca="false">C8+D8</f>
        <v>660</v>
      </c>
      <c r="G8" s="0" t="n">
        <v>635.3</v>
      </c>
      <c r="H8" s="1" t="n">
        <f aca="false">($C8/1.356*$A8)/5252/0.986+($D8/1.356*$B8)/5252/0.986</f>
        <v>256.513109240782</v>
      </c>
    </row>
    <row r="9" customFormat="false" ht="12.8" hidden="false" customHeight="false" outlineLevel="0" collapsed="false">
      <c r="A9" s="0" t="n">
        <v>4000</v>
      </c>
      <c r="B9" s="1" t="n">
        <f aca="false">A9/1.94</f>
        <v>2061.85567010309</v>
      </c>
      <c r="C9" s="1" t="n">
        <f aca="true">IFERROR(FORECAST(A9, OFFSET('4S Small Rear'!$A$1, MATCH(A9,'4S Small Rear'!$A$2:$A$16), 3, 2, 1), OFFSET('4S Small Rear'!$A$1, MATCH(A9,'4S Small Rear'!$A$2:$A$16), 0, 2, 1)), OFFSET('4S Small Rear'!$A$1, MATCH(A9,'4S Small Rear'!$A$2:$A$16), 3, 1, 1))</f>
        <v>360</v>
      </c>
      <c r="D9" s="1" t="n">
        <f aca="true">IFERROR(FORECAST(B9, OFFSET('4S Small Front'!$A$1, MATCH(B9,'4S Small Front'!$A$2:$A$16), 3, 2, 1), OFFSET('4S Small Front'!$A$1, MATCH(B9,'4S Small Front'!$A$2:$A$16), 0, 2, 1)), OFFSET('4S Small Front'!$A$1, MATCH(B9,'4S Small Front'!$A$2:$A$16), 3, 1, 1))</f>
        <v>300</v>
      </c>
      <c r="E9" s="1" t="n">
        <f aca="false">$A9/119</f>
        <v>33.6134453781513</v>
      </c>
      <c r="F9" s="1" t="n">
        <f aca="false">C9+D9</f>
        <v>660</v>
      </c>
      <c r="G9" s="0" t="n">
        <v>635.3</v>
      </c>
      <c r="H9" s="1" t="n">
        <f aca="false">($C9/1.356*$A9)/5252/0.986+($D9/1.356*$B9)/5252/0.986</f>
        <v>293.157839132322</v>
      </c>
    </row>
    <row r="10" customFormat="false" ht="12.8" hidden="false" customHeight="false" outlineLevel="0" collapsed="false">
      <c r="A10" s="0" t="n">
        <v>4500</v>
      </c>
      <c r="B10" s="1" t="n">
        <f aca="false">A10/1.94</f>
        <v>2319.58762886598</v>
      </c>
      <c r="C10" s="1" t="n">
        <f aca="true">IFERROR(FORECAST(A10, OFFSET('4S Small Rear'!$A$1, MATCH(A10,'4S Small Rear'!$A$2:$A$16), 3, 2, 1), OFFSET('4S Small Rear'!$A$1, MATCH(A10,'4S Small Rear'!$A$2:$A$16), 0, 2, 1)), OFFSET('4S Small Rear'!$A$1, MATCH(A10,'4S Small Rear'!$A$2:$A$16), 3, 1, 1))</f>
        <v>360</v>
      </c>
      <c r="D10" s="1" t="n">
        <f aca="true">IFERROR(FORECAST(B10, OFFSET('4S Small Front'!$A$1, MATCH(B10,'4S Small Front'!$A$2:$A$16), 3, 2, 1), OFFSET('4S Small Front'!$A$1, MATCH(B10,'4S Small Front'!$A$2:$A$16), 0, 2, 1)), OFFSET('4S Small Front'!$A$1, MATCH(B10,'4S Small Front'!$A$2:$A$16), 3, 1, 1))</f>
        <v>300</v>
      </c>
      <c r="E10" s="1" t="n">
        <f aca="false">$A10/119</f>
        <v>37.8151260504202</v>
      </c>
      <c r="F10" s="1" t="n">
        <f aca="false">C10+D10</f>
        <v>660</v>
      </c>
      <c r="G10" s="0" t="n">
        <v>635.3</v>
      </c>
      <c r="H10" s="1" t="n">
        <f aca="false">($C10/1.356*$A10)/5252/0.986+($D10/1.356*$B10)/5252/0.986</f>
        <v>329.802569023862</v>
      </c>
    </row>
    <row r="11" customFormat="false" ht="12.8" hidden="false" customHeight="false" outlineLevel="0" collapsed="false">
      <c r="A11" s="0" t="n">
        <v>5000</v>
      </c>
      <c r="B11" s="1" t="n">
        <f aca="false">A11/1.94</f>
        <v>2577.31958762887</v>
      </c>
      <c r="C11" s="1" t="n">
        <f aca="true">IFERROR(FORECAST(A11, OFFSET('4S Small Rear'!$A$1, MATCH(A11,'4S Small Rear'!$A$2:$A$16), 3, 2, 1), OFFSET('4S Small Rear'!$A$1, MATCH(A11,'4S Small Rear'!$A$2:$A$16), 0, 2, 1)), OFFSET('4S Small Rear'!$A$1, MATCH(A11,'4S Small Rear'!$A$2:$A$16), 3, 1, 1))</f>
        <v>360</v>
      </c>
      <c r="D11" s="1" t="n">
        <f aca="true">IFERROR(FORECAST(B11, OFFSET('4S Small Front'!$A$1, MATCH(B11,'4S Small Front'!$A$2:$A$16), 3, 2, 1), OFFSET('4S Small Front'!$A$1, MATCH(B11,'4S Small Front'!$A$2:$A$16), 0, 2, 1)), OFFSET('4S Small Front'!$A$1, MATCH(B11,'4S Small Front'!$A$2:$A$16), 3, 1, 1))</f>
        <v>300</v>
      </c>
      <c r="E11" s="1" t="n">
        <f aca="false">$A11/119</f>
        <v>42.0168067226891</v>
      </c>
      <c r="F11" s="1" t="n">
        <f aca="false">C11+D11</f>
        <v>660</v>
      </c>
      <c r="G11" s="0" t="n">
        <v>635.3</v>
      </c>
      <c r="H11" s="1" t="n">
        <f aca="false">($C11/1.356*$A11)/5252/0.986+($D11/1.356*$B11)/5252/0.986</f>
        <v>366.447298915402</v>
      </c>
    </row>
    <row r="12" customFormat="false" ht="12.8" hidden="false" customHeight="false" outlineLevel="0" collapsed="false">
      <c r="A12" s="0" t="n">
        <v>5500</v>
      </c>
      <c r="B12" s="1" t="n">
        <f aca="false">A12/1.94</f>
        <v>2835.05154639175</v>
      </c>
      <c r="C12" s="1" t="n">
        <f aca="true">IFERROR(FORECAST(A12, OFFSET('4S Small Rear'!$A$1, MATCH(A12,'4S Small Rear'!$A$2:$A$16), 3, 2, 1), OFFSET('4S Small Rear'!$A$1, MATCH(A12,'4S Small Rear'!$A$2:$A$16), 0, 2, 1)), OFFSET('4S Small Rear'!$A$1, MATCH(A12,'4S Small Rear'!$A$2:$A$16), 3, 1, 1))</f>
        <v>360</v>
      </c>
      <c r="D12" s="1" t="n">
        <f aca="true">IFERROR(FORECAST(B12, OFFSET('4S Small Front'!$A$1, MATCH(B12,'4S Small Front'!$A$2:$A$16), 3, 2, 1), OFFSET('4S Small Front'!$A$1, MATCH(B12,'4S Small Front'!$A$2:$A$16), 0, 2, 1)), OFFSET('4S Small Front'!$A$1, MATCH(B12,'4S Small Front'!$A$2:$A$16), 3, 1, 1))</f>
        <v>300</v>
      </c>
      <c r="E12" s="1" t="n">
        <f aca="false">$A12/119</f>
        <v>46.218487394958</v>
      </c>
      <c r="F12" s="1" t="n">
        <f aca="false">C12+D12</f>
        <v>660</v>
      </c>
      <c r="G12" s="0" t="n">
        <v>626.7</v>
      </c>
      <c r="H12" s="1" t="n">
        <f aca="false">($C12/1.356*$A12)/5252/0.986+($D12/1.356*$B12)/5252/0.986</f>
        <v>403.092028806943</v>
      </c>
    </row>
    <row r="13" customFormat="false" ht="12.8" hidden="false" customHeight="false" outlineLevel="0" collapsed="false">
      <c r="A13" s="0" t="n">
        <v>6000</v>
      </c>
      <c r="B13" s="1" t="n">
        <f aca="false">A13/1.94</f>
        <v>3092.78350515464</v>
      </c>
      <c r="C13" s="1" t="n">
        <f aca="true">IFERROR(FORECAST(A13, OFFSET('4S Small Rear'!$A$1, MATCH(A13,'4S Small Rear'!$A$2:$A$16), 3, 2, 1), OFFSET('4S Small Rear'!$A$1, MATCH(A13,'4S Small Rear'!$A$2:$A$16), 0, 2, 1)), OFFSET('4S Small Rear'!$A$1, MATCH(A13,'4S Small Rear'!$A$2:$A$16), 3, 1, 1))</f>
        <v>360</v>
      </c>
      <c r="D13" s="1" t="n">
        <f aca="true">IFERROR(FORECAST(B13, OFFSET('4S Small Front'!$A$1, MATCH(B13,'4S Small Front'!$A$2:$A$16), 3, 2, 1), OFFSET('4S Small Front'!$A$1, MATCH(B13,'4S Small Front'!$A$2:$A$16), 0, 2, 1)), OFFSET('4S Small Front'!$A$1, MATCH(B13,'4S Small Front'!$A$2:$A$16), 3, 1, 1))</f>
        <v>300</v>
      </c>
      <c r="E13" s="1" t="n">
        <f aca="false">$A13/119</f>
        <v>50.4201680672269</v>
      </c>
      <c r="F13" s="1" t="n">
        <f aca="false">C13+D13</f>
        <v>660</v>
      </c>
      <c r="G13" s="0" t="n">
        <v>573.6</v>
      </c>
      <c r="H13" s="1" t="n">
        <f aca="false">($C13/1.356*$A13)/5252/0.986+($D13/1.356*$B13)/5252/0.986</f>
        <v>439.736758698483</v>
      </c>
    </row>
    <row r="14" customFormat="false" ht="12.8" hidden="false" customHeight="false" outlineLevel="0" collapsed="false">
      <c r="A14" s="0" t="n">
        <v>6500</v>
      </c>
      <c r="B14" s="1" t="n">
        <f aca="false">A14/1.94</f>
        <v>3350.51546391753</v>
      </c>
      <c r="C14" s="1" t="n">
        <f aca="true">IFERROR(FORECAST(A14, OFFSET('4S Small Rear'!$A$1, MATCH(A14,'4S Small Rear'!$A$2:$A$16), 3, 2, 1), OFFSET('4S Small Rear'!$A$1, MATCH(A14,'4S Small Rear'!$A$2:$A$16), 0, 2, 1)), OFFSET('4S Small Rear'!$A$1, MATCH(A14,'4S Small Rear'!$A$2:$A$16), 3, 1, 1))</f>
        <v>360</v>
      </c>
      <c r="D14" s="1" t="n">
        <f aca="true">IFERROR(FORECAST(B14, OFFSET('4S Small Front'!$A$1, MATCH(B14,'4S Small Front'!$A$2:$A$16), 3, 2, 1), OFFSET('4S Small Front'!$A$1, MATCH(B14,'4S Small Front'!$A$2:$A$16), 0, 2, 1)), OFFSET('4S Small Front'!$A$1, MATCH(B14,'4S Small Front'!$A$2:$A$16), 3, 1, 1))</f>
        <v>300</v>
      </c>
      <c r="E14" s="1" t="n">
        <f aca="false">$A14/119</f>
        <v>54.6218487394958</v>
      </c>
      <c r="F14" s="1" t="n">
        <f aca="false">C14+D14</f>
        <v>660</v>
      </c>
      <c r="G14" s="0" t="n">
        <v>537.1</v>
      </c>
      <c r="H14" s="1" t="n">
        <f aca="false">($C14/1.356*$A14)/5252/0.986+($D14/1.356*$B14)/5252/0.986</f>
        <v>476.381488590023</v>
      </c>
    </row>
    <row r="15" customFormat="false" ht="12.8" hidden="false" customHeight="false" outlineLevel="0" collapsed="false">
      <c r="A15" s="0" t="n">
        <v>7000</v>
      </c>
      <c r="B15" s="1" t="n">
        <f aca="false">A15/1.94</f>
        <v>3608.24742268041</v>
      </c>
      <c r="C15" s="1" t="n">
        <f aca="true">IFERROR(FORECAST(A15, OFFSET('4S Small Rear'!$A$1, MATCH(A15,'4S Small Rear'!$A$2:$A$16), 3, 2, 1), OFFSET('4S Small Rear'!$A$1, MATCH(A15,'4S Small Rear'!$A$2:$A$16), 0, 2, 1)), OFFSET('4S Small Rear'!$A$1, MATCH(A15,'4S Small Rear'!$A$2:$A$16), 3, 1, 1))</f>
        <v>360</v>
      </c>
      <c r="D15" s="1" t="n">
        <f aca="true">IFERROR(FORECAST(B15, OFFSET('4S Small Front'!$A$1, MATCH(B15,'4S Small Front'!$A$2:$A$16), 3, 2, 1), OFFSET('4S Small Front'!$A$1, MATCH(B15,'4S Small Front'!$A$2:$A$16), 0, 2, 1)), OFFSET('4S Small Front'!$A$1, MATCH(B15,'4S Small Front'!$A$2:$A$16), 3, 1, 1))</f>
        <v>300</v>
      </c>
      <c r="E15" s="1" t="n">
        <f aca="false">$A15/119</f>
        <v>58.8235294117647</v>
      </c>
      <c r="F15" s="1" t="n">
        <f aca="false">C15+D15</f>
        <v>660</v>
      </c>
      <c r="G15" s="0" t="n">
        <v>497.6</v>
      </c>
      <c r="H15" s="1" t="n">
        <f aca="false">($C15/1.356*$A15)/5252/0.986+($D15/1.356*$B15)/5252/0.986</f>
        <v>513.026218481563</v>
      </c>
    </row>
    <row r="16" customFormat="false" ht="12.8" hidden="false" customHeight="false" outlineLevel="0" collapsed="false">
      <c r="A16" s="0" t="n">
        <v>7500</v>
      </c>
      <c r="B16" s="1" t="n">
        <f aca="false">A16/1.94</f>
        <v>3865.9793814433</v>
      </c>
      <c r="C16" s="1" t="n">
        <f aca="true">IFERROR(FORECAST(A16, OFFSET('4S Small Rear'!$A$1, MATCH(A16,'4S Small Rear'!$A$2:$A$16), 3, 2, 1), OFFSET('4S Small Rear'!$A$1, MATCH(A16,'4S Small Rear'!$A$2:$A$16), 0, 2, 1)), OFFSET('4S Small Rear'!$A$1, MATCH(A16,'4S Small Rear'!$A$2:$A$16), 3, 1, 1))</f>
        <v>360</v>
      </c>
      <c r="D16" s="1" t="n">
        <f aca="true">IFERROR(FORECAST(B16, OFFSET('4S Small Front'!$A$1, MATCH(B16,'4S Small Front'!$A$2:$A$16), 3, 2, 1), OFFSET('4S Small Front'!$A$1, MATCH(B16,'4S Small Front'!$A$2:$A$16), 0, 2, 1)), OFFSET('4S Small Front'!$A$1, MATCH(B16,'4S Small Front'!$A$2:$A$16), 3, 1, 1))</f>
        <v>300</v>
      </c>
      <c r="E16" s="1" t="n">
        <f aca="false">$A16/119</f>
        <v>63.0252100840336</v>
      </c>
      <c r="F16" s="1" t="n">
        <f aca="false">C16+D16</f>
        <v>660</v>
      </c>
      <c r="G16" s="0" t="n">
        <v>463.6</v>
      </c>
      <c r="H16" s="1" t="n">
        <f aca="false">($C16/1.356*$A16)/5252/0.986+($D16/1.356*$B16)/5252/0.986</f>
        <v>549.670948373104</v>
      </c>
    </row>
    <row r="17" customFormat="false" ht="12.8" hidden="false" customHeight="false" outlineLevel="0" collapsed="false">
      <c r="A17" s="0" t="n">
        <v>8000</v>
      </c>
      <c r="B17" s="1" t="n">
        <f aca="false">A17/1.94</f>
        <v>4123.71134020619</v>
      </c>
      <c r="C17" s="1" t="n">
        <f aca="true">IFERROR(FORECAST(A17, OFFSET('4S Small Rear'!$A$1, MATCH(A17,'4S Small Rear'!$A$2:$A$16), 3, 2, 1), OFFSET('4S Small Rear'!$A$1, MATCH(A17,'4S Small Rear'!$A$2:$A$16), 0, 2, 1)), OFFSET('4S Small Rear'!$A$1, MATCH(A17,'4S Small Rear'!$A$2:$A$16), 3, 1, 1))</f>
        <v>360</v>
      </c>
      <c r="D17" s="1" t="n">
        <f aca="true">IFERROR(FORECAST(B17, OFFSET('4S Small Front'!$A$1, MATCH(B17,'4S Small Front'!$A$2:$A$16), 3, 2, 1), OFFSET('4S Small Front'!$A$1, MATCH(B17,'4S Small Front'!$A$2:$A$16), 0, 2, 1)), OFFSET('4S Small Front'!$A$1, MATCH(B17,'4S Small Front'!$A$2:$A$16), 3, 1, 1))</f>
        <v>300</v>
      </c>
      <c r="E17" s="1" t="n">
        <f aca="false">$A17/119</f>
        <v>67.2268907563025</v>
      </c>
      <c r="F17" s="1" t="n">
        <f aca="false">C17+D17</f>
        <v>660</v>
      </c>
      <c r="G17" s="0" t="n">
        <v>433.8</v>
      </c>
      <c r="H17" s="1" t="n">
        <f aca="false">($C17/1.356*$A17)/5252/0.986+($D17/1.356*$B17)/5252/0.986</f>
        <v>586.315678264644</v>
      </c>
    </row>
    <row r="18" customFormat="false" ht="12.8" hidden="false" customHeight="false" outlineLevel="0" collapsed="false">
      <c r="A18" s="0" t="n">
        <v>8500</v>
      </c>
      <c r="B18" s="1" t="n">
        <f aca="false">A18/1.94</f>
        <v>4381.44329896907</v>
      </c>
      <c r="C18" s="1" t="n">
        <f aca="true">IFERROR(FORECAST(A18, OFFSET('4S Small Rear'!$A$1, MATCH(A18,'4S Small Rear'!$A$2:$A$16), 3, 2, 1), OFFSET('4S Small Rear'!$A$1, MATCH(A18,'4S Small Rear'!$A$2:$A$16), 0, 2, 1)), OFFSET('4S Small Rear'!$A$1, MATCH(A18,'4S Small Rear'!$A$2:$A$16), 3, 1, 1))</f>
        <v>341</v>
      </c>
      <c r="D18" s="1" t="n">
        <f aca="true">IFERROR(FORECAST(B18, OFFSET('4S Small Front'!$A$1, MATCH(B18,'4S Small Front'!$A$2:$A$16), 3, 2, 1), OFFSET('4S Small Front'!$A$1, MATCH(B18,'4S Small Front'!$A$2:$A$16), 0, 2, 1)), OFFSET('4S Small Front'!$A$1, MATCH(B18,'4S Small Front'!$A$2:$A$16), 3, 1, 1))</f>
        <v>300</v>
      </c>
      <c r="E18" s="1" t="n">
        <f aca="false">$A18/119</f>
        <v>71.4285714285714</v>
      </c>
      <c r="F18" s="1" t="n">
        <f aca="false">C18+D18</f>
        <v>641</v>
      </c>
      <c r="G18" s="0" t="n">
        <v>407.7</v>
      </c>
      <c r="H18" s="1" t="n">
        <f aca="false">($C18/1.356*$A18)/5252/0.986+($D18/1.356*$B18)/5252/0.986</f>
        <v>599.96128892077</v>
      </c>
    </row>
    <row r="19" customFormat="false" ht="12.8" hidden="false" customHeight="false" outlineLevel="0" collapsed="false">
      <c r="A19" s="0" t="n">
        <v>9000</v>
      </c>
      <c r="B19" s="1" t="n">
        <f aca="false">A19/1.94</f>
        <v>4639.17525773196</v>
      </c>
      <c r="C19" s="1" t="n">
        <f aca="true">IFERROR(FORECAST(A19, OFFSET('4S Small Rear'!$A$1, MATCH(A19,'4S Small Rear'!$A$2:$A$16), 3, 2, 1), OFFSET('4S Small Rear'!$A$1, MATCH(A19,'4S Small Rear'!$A$2:$A$16), 0, 2, 1)), OFFSET('4S Small Rear'!$A$1, MATCH(A19,'4S Small Rear'!$A$2:$A$16), 3, 1, 1))</f>
        <v>322</v>
      </c>
      <c r="D19" s="1" t="n">
        <f aca="true">IFERROR(FORECAST(B19, OFFSET('4S Small Front'!$A$1, MATCH(B19,'4S Small Front'!$A$2:$A$16), 3, 2, 1), OFFSET('4S Small Front'!$A$1, MATCH(B19,'4S Small Front'!$A$2:$A$16), 0, 2, 1)), OFFSET('4S Small Front'!$A$1, MATCH(B19,'4S Small Front'!$A$2:$A$16), 3, 1, 1))</f>
        <v>300</v>
      </c>
      <c r="E19" s="1" t="n">
        <f aca="false">$A19/119</f>
        <v>75.6302521008403</v>
      </c>
      <c r="F19" s="1" t="n">
        <f aca="false">C19+D19</f>
        <v>622</v>
      </c>
      <c r="G19" s="0" t="n">
        <v>384.5</v>
      </c>
      <c r="H19" s="1" t="n">
        <f aca="false">($C19/1.356*$A19)/5252/0.986+($D19/1.356*$B19)/5252/0.986</f>
        <v>610.901120843319</v>
      </c>
    </row>
    <row r="20" customFormat="false" ht="12.8" hidden="false" customHeight="false" outlineLevel="0" collapsed="false">
      <c r="A20" s="0" t="n">
        <v>9500</v>
      </c>
      <c r="B20" s="1" t="n">
        <f aca="false">A20/1.94</f>
        <v>4896.90721649485</v>
      </c>
      <c r="C20" s="1" t="n">
        <f aca="true">IFERROR(FORECAST(A20, OFFSET('4S Small Rear'!$A$1, MATCH(A20,'4S Small Rear'!$A$2:$A$16), 3, 2, 1), OFFSET('4S Small Rear'!$A$1, MATCH(A20,'4S Small Rear'!$A$2:$A$16), 0, 2, 1)), OFFSET('4S Small Rear'!$A$1, MATCH(A20,'4S Small Rear'!$A$2:$A$16), 3, 1, 1))</f>
        <v>305</v>
      </c>
      <c r="D20" s="1" t="n">
        <f aca="true">IFERROR(FORECAST(B20, OFFSET('4S Small Front'!$A$1, MATCH(B20,'4S Small Front'!$A$2:$A$16), 3, 2, 1), OFFSET('4S Small Front'!$A$1, MATCH(B20,'4S Small Front'!$A$2:$A$16), 0, 2, 1)), OFFSET('4S Small Front'!$A$1, MATCH(B20,'4S Small Front'!$A$2:$A$16), 3, 1, 1))</f>
        <v>300</v>
      </c>
      <c r="E20" s="1" t="n">
        <f aca="false">$A20/119</f>
        <v>79.8319327731092</v>
      </c>
      <c r="F20" s="1" t="n">
        <f aca="false">C20+D20</f>
        <v>605</v>
      </c>
      <c r="G20" s="0" t="n">
        <v>363.9</v>
      </c>
      <c r="H20" s="1" t="n">
        <f aca="false">($C20/1.356*$A20)/5252/0.986+($D20/1.356*$B20)/5252/0.986</f>
        <v>621.840952765867</v>
      </c>
    </row>
    <row r="21" customFormat="false" ht="12.8" hidden="false" customHeight="false" outlineLevel="0" collapsed="false">
      <c r="A21" s="0" t="n">
        <v>10000</v>
      </c>
      <c r="B21" s="1" t="n">
        <f aca="false">A21/1.94</f>
        <v>5154.63917525773</v>
      </c>
      <c r="C21" s="1" t="n">
        <f aca="true">IFERROR(FORECAST(A21, OFFSET('4S Small Rear'!$A$1, MATCH(A21,'4S Small Rear'!$A$2:$A$16), 3, 2, 1), OFFSET('4S Small Rear'!$A$1, MATCH(A21,'4S Small Rear'!$A$2:$A$16), 0, 2, 1)), OFFSET('4S Small Rear'!$A$1, MATCH(A21,'4S Small Rear'!$A$2:$A$16), 3, 1, 1))</f>
        <v>288</v>
      </c>
      <c r="D21" s="1" t="n">
        <f aca="true">IFERROR(FORECAST(B21, OFFSET('4S Small Front'!$A$1, MATCH(B21,'4S Small Front'!$A$2:$A$16), 3, 2, 1), OFFSET('4S Small Front'!$A$1, MATCH(B21,'4S Small Front'!$A$2:$A$16), 0, 2, 1)), OFFSET('4S Small Front'!$A$1, MATCH(B21,'4S Small Front'!$A$2:$A$16), 3, 1, 1))</f>
        <v>292.268041237113</v>
      </c>
      <c r="E21" s="1" t="n">
        <f aca="false">$A21/119</f>
        <v>84.0336134453782</v>
      </c>
      <c r="F21" s="1" t="n">
        <f aca="false">C21+D21</f>
        <v>580.268041237113</v>
      </c>
      <c r="G21" s="0" t="n">
        <v>345.3</v>
      </c>
      <c r="H21" s="1" t="n">
        <f aca="false">($C21/1.356*$A21)/5252/0.986+($D21/1.356*$B21)/5252/0.986</f>
        <v>624.684032693608</v>
      </c>
    </row>
    <row r="22" customFormat="false" ht="12.8" hidden="false" customHeight="false" outlineLevel="0" collapsed="false">
      <c r="A22" s="0" t="n">
        <v>10500</v>
      </c>
      <c r="B22" s="1" t="n">
        <f aca="false">A22/1.94</f>
        <v>5412.37113402062</v>
      </c>
      <c r="C22" s="1" t="n">
        <f aca="true">IFERROR(FORECAST(A22, OFFSET('4S Small Rear'!$A$1, MATCH(A22,'4S Small Rear'!$A$2:$A$16), 3, 2, 1), OFFSET('4S Small Rear'!$A$1, MATCH(A22,'4S Small Rear'!$A$2:$A$16), 0, 2, 1)), OFFSET('4S Small Rear'!$A$1, MATCH(A22,'4S Small Rear'!$A$2:$A$16), 3, 1, 1))</f>
        <v>273</v>
      </c>
      <c r="D22" s="1" t="n">
        <f aca="true">IFERROR(FORECAST(B22, OFFSET('4S Small Front'!$A$1, MATCH(B22,'4S Small Front'!$A$2:$A$16), 3, 2, 1), OFFSET('4S Small Front'!$A$1, MATCH(B22,'4S Small Front'!$A$2:$A$16), 0, 2, 1)), OFFSET('4S Small Front'!$A$1, MATCH(B22,'4S Small Front'!$A$2:$A$16), 3, 1, 1))</f>
        <v>279.381443298969</v>
      </c>
      <c r="E22" s="1" t="n">
        <f aca="false">$A22/119</f>
        <v>88.2352941176471</v>
      </c>
      <c r="F22" s="1" t="n">
        <f aca="false">C22+D22</f>
        <v>552.381443298969</v>
      </c>
      <c r="G22" s="0" t="n">
        <v>328.5</v>
      </c>
      <c r="H22" s="1" t="n">
        <f aca="false">($C22/1.356*$A22)/5252/0.986+($D22/1.356*$B22)/5252/0.986</f>
        <v>623.556116589238</v>
      </c>
    </row>
    <row r="23" customFormat="false" ht="12.8" hidden="false" customHeight="false" outlineLevel="0" collapsed="false">
      <c r="A23" s="0" t="n">
        <v>11000</v>
      </c>
      <c r="B23" s="1" t="n">
        <f aca="false">A23/1.94</f>
        <v>5670.10309278351</v>
      </c>
      <c r="C23" s="1" t="n">
        <f aca="true">IFERROR(FORECAST(A23, OFFSET('4S Small Rear'!$A$1, MATCH(A23,'4S Small Rear'!$A$2:$A$16), 3, 2, 1), OFFSET('4S Small Rear'!$A$1, MATCH(A23,'4S Small Rear'!$A$2:$A$16), 0, 2, 1)), OFFSET('4S Small Rear'!$A$1, MATCH(A23,'4S Small Rear'!$A$2:$A$16), 3, 1, 1))</f>
        <v>258</v>
      </c>
      <c r="D23" s="1" t="n">
        <f aca="true">IFERROR(FORECAST(B23, OFFSET('4S Small Front'!$A$1, MATCH(B23,'4S Small Front'!$A$2:$A$16), 3, 2, 1), OFFSET('4S Small Front'!$A$1, MATCH(B23,'4S Small Front'!$A$2:$A$16), 0, 2, 1)), OFFSET('4S Small Front'!$A$1, MATCH(B23,'4S Small Front'!$A$2:$A$16), 3, 1, 1))</f>
        <v>267.19587628866</v>
      </c>
      <c r="E23" s="1" t="n">
        <f aca="false">$A23/119</f>
        <v>92.436974789916</v>
      </c>
      <c r="F23" s="1" t="n">
        <f aca="false">C23+D23</f>
        <v>525.19587628866</v>
      </c>
      <c r="G23" s="0" t="n">
        <v>313.3</v>
      </c>
      <c r="H23" s="1" t="n">
        <f aca="false">($C23/1.356*$A23)/5252/0.986+($D23/1.356*$B23)/5252/0.986</f>
        <v>619.912159696506</v>
      </c>
    </row>
    <row r="24" customFormat="false" ht="12.8" hidden="false" customHeight="false" outlineLevel="0" collapsed="false">
      <c r="A24" s="0" t="n">
        <v>11500</v>
      </c>
      <c r="B24" s="1" t="n">
        <f aca="false">A24/1.94</f>
        <v>5927.83505154639</v>
      </c>
      <c r="C24" s="1" t="n">
        <f aca="true">IFERROR(FORECAST(A24, OFFSET('4S Small Rear'!$A$1, MATCH(A24,'4S Small Rear'!$A$2:$A$16), 3, 2, 1), OFFSET('4S Small Rear'!$A$1, MATCH(A24,'4S Small Rear'!$A$2:$A$16), 0, 2, 1)), OFFSET('4S Small Rear'!$A$1, MATCH(A24,'4S Small Rear'!$A$2:$A$16), 3, 1, 1))</f>
        <v>243</v>
      </c>
      <c r="D24" s="1" t="n">
        <f aca="true">IFERROR(FORECAST(B24, OFFSET('4S Small Front'!$A$1, MATCH(B24,'4S Small Front'!$A$2:$A$16), 3, 2, 1), OFFSET('4S Small Front'!$A$1, MATCH(B24,'4S Small Front'!$A$2:$A$16), 0, 2, 1)), OFFSET('4S Small Front'!$A$1, MATCH(B24,'4S Small Front'!$A$2:$A$16), 3, 1, 1))</f>
        <v>256.886597938144</v>
      </c>
      <c r="E24" s="1" t="n">
        <f aca="false">$A24/119</f>
        <v>96.6386554621849</v>
      </c>
      <c r="F24" s="1" t="n">
        <f aca="false">C24+D24</f>
        <v>499.886597938144</v>
      </c>
      <c r="G24" s="0" t="n">
        <v>299.5</v>
      </c>
      <c r="H24" s="1" t="n">
        <f aca="false">($C24/1.356*$A24)/5252/0.986+($D24/1.356*$B24)/5252/0.986</f>
        <v>614.821481242395</v>
      </c>
    </row>
    <row r="25" customFormat="false" ht="12.8" hidden="false" customHeight="false" outlineLevel="0" collapsed="false">
      <c r="A25" s="0" t="n">
        <v>12000</v>
      </c>
      <c r="B25" s="1" t="n">
        <f aca="false">A25/1.94</f>
        <v>6185.56701030928</v>
      </c>
      <c r="C25" s="1" t="n">
        <f aca="true">IFERROR(FORECAST(A25, OFFSET('4S Small Rear'!$A$1, MATCH(A25,'4S Small Rear'!$A$2:$A$16), 3, 2, 1), OFFSET('4S Small Rear'!$A$1, MATCH(A25,'4S Small Rear'!$A$2:$A$16), 0, 2, 1)), OFFSET('4S Small Rear'!$A$1, MATCH(A25,'4S Small Rear'!$A$2:$A$16), 3, 1, 1))</f>
        <v>228</v>
      </c>
      <c r="D25" s="1" t="n">
        <f aca="true">IFERROR(FORECAST(B25, OFFSET('4S Small Front'!$A$1, MATCH(B25,'4S Small Front'!$A$2:$A$16), 3, 2, 1), OFFSET('4S Small Front'!$A$1, MATCH(B25,'4S Small Front'!$A$2:$A$16), 0, 2, 1)), OFFSET('4S Small Front'!$A$1, MATCH(B25,'4S Small Front'!$A$2:$A$16), 3, 1, 1))</f>
        <v>246.577319587629</v>
      </c>
      <c r="E25" s="1" t="n">
        <f aca="false">$A25/119</f>
        <v>100.840336134454</v>
      </c>
      <c r="F25" s="1" t="n">
        <f aca="false">C25+D25</f>
        <v>474.577319587629</v>
      </c>
      <c r="G25" s="0" t="n">
        <v>286.8</v>
      </c>
      <c r="H25" s="1" t="n">
        <f aca="false">($C25/1.356*$A25)/5252/0.986+($D25/1.356*$B25)/5252/0.986</f>
        <v>606.837889406123</v>
      </c>
    </row>
    <row r="26" customFormat="false" ht="12.8" hidden="false" customHeight="false" outlineLevel="0" collapsed="false">
      <c r="A26" s="0" t="n">
        <v>12500</v>
      </c>
      <c r="B26" s="1" t="n">
        <f aca="false">A26/1.94</f>
        <v>6443.29896907217</v>
      </c>
      <c r="C26" s="1" t="n">
        <f aca="true">IFERROR(FORECAST(A26, OFFSET('4S Small Rear'!$A$1, MATCH(A26,'4S Small Rear'!$A$2:$A$16), 3, 2, 1), OFFSET('4S Small Rear'!$A$1, MATCH(A26,'4S Small Rear'!$A$2:$A$16), 0, 2, 1)), OFFSET('4S Small Rear'!$A$1, MATCH(A26,'4S Small Rear'!$A$2:$A$16), 3, 1, 1))</f>
        <v>216.75</v>
      </c>
      <c r="D26" s="1" t="n">
        <f aca="true">IFERROR(FORECAST(B26, OFFSET('4S Small Front'!$A$1, MATCH(B26,'4S Small Front'!$A$2:$A$16), 3, 2, 1), OFFSET('4S Small Front'!$A$1, MATCH(B26,'4S Small Front'!$A$2:$A$16), 0, 2, 1)), OFFSET('4S Small Front'!$A$1, MATCH(B26,'4S Small Front'!$A$2:$A$16), 3, 1, 1))</f>
        <v>238.396907216495</v>
      </c>
      <c r="E26" s="1" t="n">
        <f aca="false">$A26/119</f>
        <v>105.042016806723</v>
      </c>
      <c r="F26" s="1" t="n">
        <f aca="false">C26+D26</f>
        <v>455.146907216495</v>
      </c>
      <c r="G26" s="0" t="n">
        <v>275.1</v>
      </c>
      <c r="H26" s="1" t="n">
        <f aca="false">($C26/1.356*$A26)/5252/0.986+($D26/1.356*$B26)/5252/0.986</f>
        <v>604.590243581486</v>
      </c>
    </row>
    <row r="27" customFormat="false" ht="12.8" hidden="false" customHeight="false" outlineLevel="0" collapsed="false">
      <c r="A27" s="0" t="n">
        <v>13000</v>
      </c>
      <c r="B27" s="1" t="n">
        <f aca="false">A27/1.94</f>
        <v>6701.03092783505</v>
      </c>
      <c r="C27" s="1" t="n">
        <f aca="true">IFERROR(FORECAST(A27, OFFSET('4S Small Rear'!$A$1, MATCH(A27,'4S Small Rear'!$A$2:$A$16), 3, 2, 1), OFFSET('4S Small Rear'!$A$1, MATCH(A27,'4S Small Rear'!$A$2:$A$16), 0, 2, 1)), OFFSET('4S Small Rear'!$A$1, MATCH(A27,'4S Small Rear'!$A$2:$A$16), 3, 1, 1))</f>
        <v>205.5</v>
      </c>
      <c r="D27" s="1" t="n">
        <f aca="true">IFERROR(FORECAST(B27, OFFSET('4S Small Front'!$A$1, MATCH(B27,'4S Small Front'!$A$2:$A$16), 3, 2, 1), OFFSET('4S Small Front'!$A$1, MATCH(B27,'4S Small Front'!$A$2:$A$16), 0, 2, 1)), OFFSET('4S Small Front'!$A$1, MATCH(B27,'4S Small Front'!$A$2:$A$16), 3, 1, 1))</f>
        <v>230.342783505155</v>
      </c>
      <c r="E27" s="1" t="n">
        <f aca="false">$A27/119</f>
        <v>109.243697478992</v>
      </c>
      <c r="F27" s="1" t="n">
        <f aca="false">C27+D27</f>
        <v>435.842783505155</v>
      </c>
      <c r="G27" s="0" t="n">
        <v>266.5</v>
      </c>
      <c r="H27" s="1" t="n">
        <f aca="false">($C27/1.356*$A27)/5252/0.986+($D27/1.356*$B27)/5252/0.986</f>
        <v>600.260509111257</v>
      </c>
    </row>
    <row r="28" customFormat="false" ht="12.8" hidden="false" customHeight="false" outlineLevel="0" collapsed="false">
      <c r="A28" s="0" t="n">
        <v>13500</v>
      </c>
      <c r="B28" s="1" t="n">
        <f aca="false">A28/1.94</f>
        <v>6958.76288659794</v>
      </c>
      <c r="C28" s="1" t="n">
        <f aca="true">IFERROR(FORECAST(A28, OFFSET('4S Small Rear'!$A$1, MATCH(A28,'4S Small Rear'!$A$2:$A$16), 3, 2, 1), OFFSET('4S Small Rear'!$A$1, MATCH(A28,'4S Small Rear'!$A$2:$A$16), 0, 2, 1)), OFFSET('4S Small Rear'!$A$1, MATCH(A28,'4S Small Rear'!$A$2:$A$16), 3, 1, 1))</f>
        <v>194.25</v>
      </c>
      <c r="D28" s="1" t="n">
        <f aca="true">IFERROR(FORECAST(B28, OFFSET('4S Small Front'!$A$1, MATCH(B28,'4S Small Front'!$A$2:$A$16), 3, 2, 1), OFFSET('4S Small Front'!$A$1, MATCH(B28,'4S Small Front'!$A$2:$A$16), 0, 2, 1)), OFFSET('4S Small Front'!$A$1, MATCH(B28,'4S Small Front'!$A$2:$A$16), 3, 1, 1))</f>
        <v>222.288659793814</v>
      </c>
      <c r="E28" s="1" t="n">
        <f aca="false">$A28/119</f>
        <v>113.445378151261</v>
      </c>
      <c r="F28" s="1" t="n">
        <f aca="false">C28+D28</f>
        <v>416.538659793814</v>
      </c>
      <c r="G28" s="0" t="n">
        <v>256.4</v>
      </c>
      <c r="H28" s="1" t="n">
        <f aca="false">($C28/1.356*$A28)/5252/0.986+($D28/1.356*$B28)/5252/0.986</f>
        <v>593.737440470759</v>
      </c>
    </row>
    <row r="29" customFormat="false" ht="12.8" hidden="false" customHeight="false" outlineLevel="0" collapsed="false">
      <c r="A29" s="0" t="n">
        <v>14000</v>
      </c>
      <c r="B29" s="1" t="n">
        <f aca="false">A29/1.94</f>
        <v>7216.49484536083</v>
      </c>
      <c r="C29" s="1" t="n">
        <f aca="true">IFERROR(FORECAST(A29, OFFSET('4S Small Rear'!$A$1, MATCH(A29,'4S Small Rear'!$A$2:$A$16), 3, 2, 1), OFFSET('4S Small Rear'!$A$1, MATCH(A29,'4S Small Rear'!$A$2:$A$16), 0, 2, 1)), OFFSET('4S Small Rear'!$A$1, MATCH(A29,'4S Small Rear'!$A$2:$A$16), 3, 1, 1))</f>
        <v>183</v>
      </c>
      <c r="D29" s="1" t="n">
        <f aca="true">IFERROR(FORECAST(B29, OFFSET('4S Small Front'!$A$1, MATCH(B29,'4S Small Front'!$A$2:$A$16), 3, 2, 1), OFFSET('4S Small Front'!$A$1, MATCH(B29,'4S Small Front'!$A$2:$A$16), 0, 2, 1)), OFFSET('4S Small Front'!$A$1, MATCH(B29,'4S Small Front'!$A$2:$A$16), 3, 1, 1))</f>
        <v>214.505154639175</v>
      </c>
      <c r="E29" s="1" t="n">
        <f aca="false">$A29/119</f>
        <v>117.647058823529</v>
      </c>
      <c r="F29" s="1" t="n">
        <f aca="false">C29+D29</f>
        <v>397.505154639175</v>
      </c>
      <c r="G29" s="0" t="n">
        <v>247</v>
      </c>
      <c r="H29" s="1" t="n">
        <f aca="false">($C29/1.356*$A29)/5252/0.986+($D29/1.356*$B29)/5252/0.986</f>
        <v>585.299151471682</v>
      </c>
    </row>
    <row r="30" customFormat="false" ht="12.8" hidden="false" customHeight="false" outlineLevel="0" collapsed="false">
      <c r="A30" s="0" t="n">
        <v>14500</v>
      </c>
      <c r="B30" s="1" t="n">
        <f aca="false">A30/1.94</f>
        <v>7474.22680412371</v>
      </c>
      <c r="C30" s="1" t="n">
        <f aca="true">IFERROR(FORECAST(A30, OFFSET('4S Small Rear'!$A$1, MATCH(A30,'4S Small Rear'!$A$2:$A$16), 3, 2, 1), OFFSET('4S Small Rear'!$A$1, MATCH(A30,'4S Small Rear'!$A$2:$A$16), 0, 2, 1)), OFFSET('4S Small Rear'!$A$1, MATCH(A30,'4S Small Rear'!$A$2:$A$16), 3, 1, 1))</f>
        <v>175</v>
      </c>
      <c r="D30" s="1" t="n">
        <f aca="true">IFERROR(FORECAST(B30, OFFSET('4S Small Front'!$A$1, MATCH(B30,'4S Small Front'!$A$2:$A$16), 3, 2, 1), OFFSET('4S Small Front'!$A$1, MATCH(B30,'4S Small Front'!$A$2:$A$16), 0, 2, 1)), OFFSET('4S Small Front'!$A$1, MATCH(B30,'4S Small Front'!$A$2:$A$16), 3, 1, 1))</f>
        <v>206.773195876289</v>
      </c>
      <c r="E30" s="1" t="n">
        <f aca="false">$A30/119</f>
        <v>121.848739495798</v>
      </c>
      <c r="F30" s="1" t="n">
        <f aca="false">C30+D30</f>
        <v>381.773195876289</v>
      </c>
      <c r="G30" s="0" t="n">
        <v>238.3</v>
      </c>
      <c r="H30" s="1" t="n">
        <f aca="false">($C30/1.356*$A30)/5252/0.986+($D30/1.356*$B30)/5252/0.986</f>
        <v>581.45330287097</v>
      </c>
    </row>
    <row r="31" customFormat="false" ht="12.8" hidden="false" customHeight="false" outlineLevel="0" collapsed="false">
      <c r="A31" s="0" t="n">
        <v>15000</v>
      </c>
      <c r="B31" s="1" t="n">
        <f aca="false">A31/1.94</f>
        <v>7731.9587628866</v>
      </c>
      <c r="C31" s="1" t="n">
        <f aca="true">IFERROR(FORECAST(A31, OFFSET('4S Small Rear'!$A$1, MATCH(A31,'4S Small Rear'!$A$2:$A$16), 3, 2, 1), OFFSET('4S Small Rear'!$A$1, MATCH(A31,'4S Small Rear'!$A$2:$A$16), 0, 2, 1)), OFFSET('4S Small Rear'!$A$1, MATCH(A31,'4S Small Rear'!$A$2:$A$16), 3, 1, 1))</f>
        <v>167</v>
      </c>
      <c r="D31" s="1" t="n">
        <f aca="true">IFERROR(FORECAST(B31, OFFSET('4S Small Front'!$A$1, MATCH(B31,'4S Small Front'!$A$2:$A$16), 3, 2, 1), OFFSET('4S Small Front'!$A$1, MATCH(B31,'4S Small Front'!$A$2:$A$16), 0, 2, 1)), OFFSET('4S Small Front'!$A$1, MATCH(B31,'4S Small Front'!$A$2:$A$16), 3, 1, 1))</f>
        <v>199.041237113402</v>
      </c>
      <c r="E31" s="1" t="n">
        <f aca="false">$A31/119</f>
        <v>126.050420168067</v>
      </c>
      <c r="F31" s="1" t="n">
        <f aca="false">C31+D31</f>
        <v>366.041237113402</v>
      </c>
      <c r="G31" s="0" t="n">
        <v>230.2</v>
      </c>
      <c r="H31" s="1" t="n">
        <f aca="false">($C31/1.356*$A31)/5252/0.986+($D31/1.356*$B31)/5252/0.986</f>
        <v>575.900599806485</v>
      </c>
    </row>
    <row r="32" customFormat="false" ht="12.8" hidden="false" customHeight="false" outlineLevel="0" collapsed="false">
      <c r="A32" s="0" t="n">
        <v>16000</v>
      </c>
      <c r="B32" s="1" t="n">
        <f aca="false">A32/1.94</f>
        <v>8247.42268041237</v>
      </c>
      <c r="C32" s="1" t="n">
        <f aca="true">IFERROR(FORECAST(A32, OFFSET('4S Small Rear'!$A$1, MATCH(A32,'4S Small Rear'!$A$2:$A$16), 3, 2, 1), OFFSET('4S Small Rear'!$A$1, MATCH(A32,'4S Small Rear'!$A$2:$A$16), 0, 2, 1)), OFFSET('4S Small Rear'!$A$1, MATCH(A32,'4S Small Rear'!$A$2:$A$16), 3, 1, 1))</f>
        <v>151</v>
      </c>
      <c r="D32" s="1" t="n">
        <f aca="true">IFERROR(FORECAST(B32, OFFSET('4S Small Front'!$A$1, MATCH(B32,'4S Small Front'!$A$2:$A$16), 3, 2, 1), OFFSET('4S Small Front'!$A$1, MATCH(B32,'4S Small Front'!$A$2:$A$16), 0, 2, 1)), OFFSET('4S Small Front'!$A$1, MATCH(B32,'4S Small Front'!$A$2:$A$16), 3, 1, 1))</f>
        <v>183.824742268041</v>
      </c>
      <c r="E32" s="1" t="n">
        <f aca="false">$A32/119</f>
        <v>134.453781512605</v>
      </c>
      <c r="F32" s="1" t="n">
        <f aca="false">C32+D32</f>
        <v>334.824742268041</v>
      </c>
      <c r="G32" s="0" t="n">
        <v>215.5</v>
      </c>
      <c r="H32" s="1" t="n">
        <f aca="false">($C32/1.356*$A32)/5252/0.986+($D32/1.356*$B32)/5252/0.986</f>
        <v>559.965230840454</v>
      </c>
    </row>
    <row r="33" customFormat="false" ht="12.8" hidden="false" customHeight="false" outlineLevel="0" collapsed="false">
      <c r="G33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503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2025-04-26T16:43:16Z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